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media/image23.png" ContentType="image/png"/>
  <Override PartName="/xl/media/image24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media/image29.png" ContentType="image/png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веню стандарт" sheetId="1" state="visible" r:id="rId2"/>
    <sheet name="Авеню комфорт" sheetId="2" state="visible" r:id="rId3"/>
  </sheets>
  <externalReferences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<sst xmlns="http://schemas.openxmlformats.org/spreadsheetml/2006/main" count="97" uniqueCount="66">
  <si>
    <r>
      <rPr>
        <b val="true"/>
        <sz val="24"/>
        <color rgb="FF33CCCC"/>
        <rFont val="Tahoma"/>
        <family val="2"/>
        <charset val="204"/>
      </rPr>
      <t xml:space="preserve">"АВЕНЮ/</t>
    </r>
    <r>
      <rPr>
        <sz val="24"/>
        <color rgb="FF33CCCC"/>
        <rFont val="Tahoma"/>
        <family val="2"/>
        <charset val="204"/>
      </rPr>
      <t xml:space="preserve">Стандарт</t>
    </r>
    <r>
      <rPr>
        <b val="true"/>
        <sz val="24"/>
        <color rgb="FF33CCCC"/>
        <rFont val="Tahoma"/>
        <family val="2"/>
        <charset val="204"/>
      </rPr>
      <t xml:space="preserve">"</t>
    </r>
  </si>
  <si>
    <t xml:space="preserve">Изготавливается в цветах:  " 430 Дуб Шамони светлый", " 111 Ясень Альтера" из плиты толщиной 18 мм,  кромка ПВХ.</t>
  </si>
  <si>
    <t xml:space="preserve">     МОДЕЛЬ    /   АРТ.  /  РАЗМЕР,мм / ЦЕНА, </t>
  </si>
  <si>
    <t xml:space="preserve">                                     ( В х Ш х Г )      руб.</t>
  </si>
  <si>
    <t xml:space="preserve">Шкаф для одежды</t>
  </si>
  <si>
    <t xml:space="preserve">Кровать односпальная</t>
  </si>
  <si>
    <t xml:space="preserve">Стол </t>
  </si>
  <si>
    <t xml:space="preserve">1900х800х600</t>
  </si>
  <si>
    <t xml:space="preserve">740х2046х850</t>
  </si>
  <si>
    <t xml:space="preserve">740х900х600</t>
  </si>
  <si>
    <t xml:space="preserve">740х1200х600</t>
  </si>
  <si>
    <t xml:space="preserve">Полка багажня </t>
  </si>
  <si>
    <t xml:space="preserve">600х800х465</t>
  </si>
  <si>
    <t xml:space="preserve">на металлокаркасе</t>
  </si>
  <si>
    <t xml:space="preserve">Вешалка</t>
  </si>
  <si>
    <t xml:space="preserve">Тумба прикроватная</t>
  </si>
  <si>
    <t xml:space="preserve">Матрац ППУ (в.120 мм)</t>
  </si>
  <si>
    <t xml:space="preserve">460х450х362</t>
  </si>
  <si>
    <t xml:space="preserve">1200х380х83</t>
  </si>
  <si>
    <t xml:space="preserve">120х200х800</t>
  </si>
  <si>
    <t xml:space="preserve">Матрац пружинный</t>
  </si>
  <si>
    <t xml:space="preserve">Зеркало</t>
  </si>
  <si>
    <t xml:space="preserve">(в.180мм)</t>
  </si>
  <si>
    <t xml:space="preserve">560х640х23</t>
  </si>
  <si>
    <t xml:space="preserve">180х2000х800</t>
  </si>
  <si>
    <t xml:space="preserve">Панель стеновая</t>
  </si>
  <si>
    <t xml:space="preserve">358х2046х18</t>
  </si>
  <si>
    <t xml:space="preserve">Зеркало в прихожую</t>
  </si>
  <si>
    <t xml:space="preserve">1200х420х23</t>
  </si>
  <si>
    <r>
      <rPr>
        <b val="true"/>
        <sz val="24"/>
        <color rgb="FF33CCCC"/>
        <rFont val="Tahoma"/>
        <family val="2"/>
        <charset val="204"/>
      </rPr>
      <t xml:space="preserve">"АВЕНЮ/</t>
    </r>
    <r>
      <rPr>
        <sz val="24"/>
        <color rgb="FF33CCCC"/>
        <rFont val="Tahoma"/>
        <family val="2"/>
        <charset val="204"/>
      </rPr>
      <t xml:space="preserve">Комфорт</t>
    </r>
    <r>
      <rPr>
        <b val="true"/>
        <sz val="24"/>
        <color rgb="FF33CCCC"/>
        <rFont val="Tahoma"/>
        <family val="2"/>
        <charset val="204"/>
      </rPr>
      <t xml:space="preserve">"</t>
    </r>
  </si>
  <si>
    <t xml:space="preserve">Изготавливается в цветах:  "430 Дуб Шамони светлый", " 111 Ясень Альтера", "112  Орех Шале" из плиты толщиной 18 мм и 25мм,  кромка ПВХ.</t>
  </si>
  <si>
    <t xml:space="preserve">346х2046х850</t>
  </si>
  <si>
    <t xml:space="preserve">Зеркало над столом</t>
  </si>
  <si>
    <t xml:space="preserve">без полок</t>
  </si>
  <si>
    <t xml:space="preserve">1944Х800Х600</t>
  </si>
  <si>
    <t xml:space="preserve">Стол</t>
  </si>
  <si>
    <t xml:space="preserve">747х900х600</t>
  </si>
  <si>
    <t xml:space="preserve">с возможностью cmыкoвкu </t>
  </si>
  <si>
    <t xml:space="preserve">747х1200х600</t>
  </si>
  <si>
    <t xml:space="preserve">кроватей без зазора</t>
  </si>
  <si>
    <t xml:space="preserve">с полками</t>
  </si>
  <si>
    <t xml:space="preserve">346х2046х830</t>
  </si>
  <si>
    <t xml:space="preserve">Стол с фригобаром*</t>
  </si>
  <si>
    <t xml:space="preserve">на металлокаркасе с возможностью </t>
  </si>
  <si>
    <t xml:space="preserve">cmыкoвкu  кроватей без зазора</t>
  </si>
  <si>
    <t xml:space="preserve">Тумба с  фригобаром*</t>
  </si>
  <si>
    <t xml:space="preserve">Полка </t>
  </si>
  <si>
    <t xml:space="preserve">Кровать односпальная со</t>
  </si>
  <si>
    <t xml:space="preserve">в шкаф для одежды</t>
  </si>
  <si>
    <t xml:space="preserve">съемной царгой для стыковки</t>
  </si>
  <si>
    <t xml:space="preserve">876х600х600</t>
  </si>
  <si>
    <t xml:space="preserve">700Х380Х446</t>
  </si>
  <si>
    <t xml:space="preserve">кроватей без зазора)</t>
  </si>
  <si>
    <t xml:space="preserve">1200Х380Х83</t>
  </si>
  <si>
    <t xml:space="preserve">Тумба прикроватная*</t>
  </si>
  <si>
    <t xml:space="preserve">Спинки головные </t>
  </si>
  <si>
    <t xml:space="preserve">487х450х380</t>
  </si>
  <si>
    <t xml:space="preserve">800х850х18</t>
  </si>
  <si>
    <t xml:space="preserve">1200Х420Х23</t>
  </si>
  <si>
    <t xml:space="preserve">800х1300х18</t>
  </si>
  <si>
    <t xml:space="preserve">800х1700х18</t>
  </si>
  <si>
    <t xml:space="preserve">Стол журнальный</t>
  </si>
  <si>
    <t xml:space="preserve">Полка багажная</t>
  </si>
  <si>
    <t xml:space="preserve">460х800х600</t>
  </si>
  <si>
    <t xml:space="preserve">Матрац  пружинный ( в. 180 мм)</t>
  </si>
  <si>
    <t xml:space="preserve">* при сборке возможно левое и правое исполнение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</si>
</sst>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 #,##0.00&quot;р. &quot;;\-#,##0.00&quot;р. &quot;;&quot; -&quot;#&quot;р. &quot;;@\ "/>
  </numFmts>
  <fonts count="1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33CCCC"/>
      <name val="Tahoma"/>
      <family val="2"/>
      <charset val="204"/>
    </font>
    <font>
      <sz val="24"/>
      <color rgb="FF33CCCC"/>
      <name val="Tahoma"/>
      <family val="2"/>
      <charset val="204"/>
    </font>
    <font>
      <b val="true"/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9"/>
      <name val="Arial Cyr"/>
      <family val="2"/>
      <charset val="204"/>
    </font>
    <font>
      <b val="true"/>
      <sz val="10"/>
      <color rgb="FF000000"/>
      <name val="Arial Cyr"/>
      <family val="2"/>
      <charset val="204"/>
    </font>
    <font>
      <b val="true"/>
      <sz val="9"/>
      <name val="Arial Cyr"/>
      <family val="2"/>
      <charset val="204"/>
    </font>
    <font>
      <b val="true"/>
      <u val="single"/>
      <sz val="10"/>
      <name val="Arial Cyr"/>
      <family val="2"/>
      <charset val="204"/>
    </font>
    <font>
      <b val="true"/>
      <sz val="10"/>
      <name val="Arial Cyr"/>
      <family val="0"/>
      <charset val="204"/>
    </font>
    <font>
      <b val="true"/>
      <sz val="9"/>
      <name val="Arial Cyr"/>
      <family val="0"/>
      <charset val="204"/>
    </font>
    <font>
      <sz val="9"/>
      <name val="Arial Cyr"/>
      <family val="0"/>
      <charset val="204"/>
    </font>
    <font>
      <b val="true"/>
      <i val="true"/>
      <sz val="9"/>
      <name val="Arial Cyr"/>
      <family val="0"/>
      <charset val="204"/>
    </font>
    <font>
      <sz val="10"/>
      <name val="Arial Cyr"/>
      <family val="0"/>
      <charset val="204"/>
    </font>
    <font>
      <b val="true"/>
      <sz val="9"/>
      <color rgb="FF808080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CCCC"/>
        <bgColor rgb="FF00CC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 style="thin"/>
      <right style="thin"/>
      <top style="double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<Relationship Id="rId3" Type="http://schemas.openxmlformats.org/officeDocument/2006/relationships/image" Target="../media/image15.png"/><Relationship Id="rId4" Type="http://schemas.openxmlformats.org/officeDocument/2006/relationships/image" Target="../media/image16.png"/><Relationship Id="rId5" Type="http://schemas.openxmlformats.org/officeDocument/2006/relationships/image" Target="../media/image17.png"/><Relationship Id="rId6" Type="http://schemas.openxmlformats.org/officeDocument/2006/relationships/image" Target="../media/image18.png"/><Relationship Id="rId7" Type="http://schemas.openxmlformats.org/officeDocument/2006/relationships/image" Target="../media/image19.png"/><Relationship Id="rId8" Type="http://schemas.openxmlformats.org/officeDocument/2006/relationships/image" Target="../media/image20.png"/><Relationship Id="rId9" Type="http://schemas.openxmlformats.org/officeDocument/2006/relationships/image" Target="../media/image21.png"/><Relationship Id="rId10" Type="http://schemas.openxmlformats.org/officeDocument/2006/relationships/image" Target="../media/image22.png"/><Relationship Id="rId11" Type="http://schemas.openxmlformats.org/officeDocument/2006/relationships/image" Target="../media/image23.png"/><Relationship Id="rId12" Type="http://schemas.openxmlformats.org/officeDocument/2006/relationships/image" Target="../media/image24.png"/><Relationship Id="rId13" Type="http://schemas.openxmlformats.org/officeDocument/2006/relationships/image" Target="../media/image25.png"/><Relationship Id="rId14" Type="http://schemas.openxmlformats.org/officeDocument/2006/relationships/image" Target="../media/image26.png"/><Relationship Id="rId15" Type="http://schemas.openxmlformats.org/officeDocument/2006/relationships/image" Target="../media/image27.png"/><Relationship Id="rId16" Type="http://schemas.openxmlformats.org/officeDocument/2006/relationships/image" Target="../media/image28.png"/><Relationship Id="rId17" Type="http://schemas.openxmlformats.org/officeDocument/2006/relationships/image" Target="../media/image29.png"/><Relationship Id="rId18" Type="http://schemas.openxmlformats.org/officeDocument/2006/relationships/image" Target="../media/image30.png"/><Relationship Id="rId19" Type="http://schemas.openxmlformats.org/officeDocument/2006/relationships/image" Target="../media/image31.png"/><Relationship Id="rId20" Type="http://schemas.openxmlformats.org/officeDocument/2006/relationships/image" Target="../media/image32.png"/><Relationship Id="rId21" Type="http://schemas.openxmlformats.org/officeDocument/2006/relationships/image" Target="../media/image3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232200</xdr:colOff>
      <xdr:row>6</xdr:row>
      <xdr:rowOff>142920</xdr:rowOff>
    </xdr:from>
    <xdr:to>
      <xdr:col>8</xdr:col>
      <xdr:colOff>811800</xdr:colOff>
      <xdr:row>11</xdr:row>
      <xdr:rowOff>27360</xdr:rowOff>
    </xdr:to>
    <xdr:pic>
      <xdr:nvPicPr>
        <xdr:cNvPr id="0" name="Рисунок 21" descr=""/>
        <xdr:cNvPicPr/>
      </xdr:nvPicPr>
      <xdr:blipFill>
        <a:blip r:embed="rId1"/>
        <a:stretch/>
      </xdr:blipFill>
      <xdr:spPr>
        <a:xfrm>
          <a:off x="6734520" y="2097360"/>
          <a:ext cx="579600" cy="78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252720</xdr:colOff>
      <xdr:row>12</xdr:row>
      <xdr:rowOff>145800</xdr:rowOff>
    </xdr:from>
    <xdr:to>
      <xdr:col>8</xdr:col>
      <xdr:colOff>520920</xdr:colOff>
      <xdr:row>16</xdr:row>
      <xdr:rowOff>54720</xdr:rowOff>
    </xdr:to>
    <xdr:pic>
      <xdr:nvPicPr>
        <xdr:cNvPr id="1" name="Рисунок 22" descr=""/>
        <xdr:cNvPicPr/>
      </xdr:nvPicPr>
      <xdr:blipFill>
        <a:blip r:embed="rId2"/>
        <a:stretch/>
      </xdr:blipFill>
      <xdr:spPr>
        <a:xfrm>
          <a:off x="6755040" y="3186000"/>
          <a:ext cx="268200" cy="65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263520</xdr:colOff>
      <xdr:row>20</xdr:row>
      <xdr:rowOff>11160</xdr:rowOff>
    </xdr:from>
    <xdr:to>
      <xdr:col>8</xdr:col>
      <xdr:colOff>531000</xdr:colOff>
      <xdr:row>22</xdr:row>
      <xdr:rowOff>174960</xdr:rowOff>
    </xdr:to>
    <xdr:pic>
      <xdr:nvPicPr>
        <xdr:cNvPr id="2" name="Рисунок 23" descr=""/>
        <xdr:cNvPicPr/>
      </xdr:nvPicPr>
      <xdr:blipFill>
        <a:blip r:embed="rId3"/>
        <a:stretch/>
      </xdr:blipFill>
      <xdr:spPr>
        <a:xfrm>
          <a:off x="6765840" y="4539960"/>
          <a:ext cx="267480" cy="53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274680</xdr:colOff>
      <xdr:row>24</xdr:row>
      <xdr:rowOff>144720</xdr:rowOff>
    </xdr:from>
    <xdr:to>
      <xdr:col>8</xdr:col>
      <xdr:colOff>491040</xdr:colOff>
      <xdr:row>29</xdr:row>
      <xdr:rowOff>39600</xdr:rowOff>
    </xdr:to>
    <xdr:pic>
      <xdr:nvPicPr>
        <xdr:cNvPr id="3" name="Рисунок 24" descr=""/>
        <xdr:cNvPicPr/>
      </xdr:nvPicPr>
      <xdr:blipFill>
        <a:blip r:embed="rId4"/>
        <a:stretch/>
      </xdr:blipFill>
      <xdr:spPr>
        <a:xfrm>
          <a:off x="6777000" y="5417640"/>
          <a:ext cx="216360" cy="825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50400</xdr:colOff>
      <xdr:row>6</xdr:row>
      <xdr:rowOff>28440</xdr:rowOff>
    </xdr:from>
    <xdr:to>
      <xdr:col>4</xdr:col>
      <xdr:colOff>811800</xdr:colOff>
      <xdr:row>11</xdr:row>
      <xdr:rowOff>142200</xdr:rowOff>
    </xdr:to>
    <xdr:pic>
      <xdr:nvPicPr>
        <xdr:cNvPr id="4" name="Рисунок 28" descr=""/>
        <xdr:cNvPicPr/>
      </xdr:nvPicPr>
      <xdr:blipFill>
        <a:blip r:embed="rId5"/>
        <a:stretch/>
      </xdr:blipFill>
      <xdr:spPr>
        <a:xfrm>
          <a:off x="3301560" y="1982880"/>
          <a:ext cx="7614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61200</xdr:colOff>
      <xdr:row>13</xdr:row>
      <xdr:rowOff>66960</xdr:rowOff>
    </xdr:from>
    <xdr:to>
      <xdr:col>4</xdr:col>
      <xdr:colOff>811800</xdr:colOff>
      <xdr:row>18</xdr:row>
      <xdr:rowOff>169560</xdr:rowOff>
    </xdr:to>
    <xdr:pic>
      <xdr:nvPicPr>
        <xdr:cNvPr id="5" name="Рисунок 29" descr=""/>
        <xdr:cNvPicPr/>
      </xdr:nvPicPr>
      <xdr:blipFill>
        <a:blip r:embed="rId6"/>
        <a:stretch/>
      </xdr:blipFill>
      <xdr:spPr>
        <a:xfrm>
          <a:off x="3312360" y="3293280"/>
          <a:ext cx="750600" cy="1032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41400</xdr:colOff>
      <xdr:row>26</xdr:row>
      <xdr:rowOff>181440</xdr:rowOff>
    </xdr:from>
    <xdr:to>
      <xdr:col>4</xdr:col>
      <xdr:colOff>811800</xdr:colOff>
      <xdr:row>32</xdr:row>
      <xdr:rowOff>122400</xdr:rowOff>
    </xdr:to>
    <xdr:pic>
      <xdr:nvPicPr>
        <xdr:cNvPr id="6" name="Рисунок 31" descr=""/>
        <xdr:cNvPicPr/>
      </xdr:nvPicPr>
      <xdr:blipFill>
        <a:blip r:embed="rId7"/>
        <a:stretch/>
      </xdr:blipFill>
      <xdr:spPr>
        <a:xfrm>
          <a:off x="3292560" y="5826240"/>
          <a:ext cx="770400" cy="105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30960</xdr:colOff>
      <xdr:row>8</xdr:row>
      <xdr:rowOff>14400</xdr:rowOff>
    </xdr:from>
    <xdr:to>
      <xdr:col>0</xdr:col>
      <xdr:colOff>731520</xdr:colOff>
      <xdr:row>16</xdr:row>
      <xdr:rowOff>112320</xdr:rowOff>
    </xdr:to>
    <xdr:pic>
      <xdr:nvPicPr>
        <xdr:cNvPr id="7" name="Рисунок 2" descr=""/>
        <xdr:cNvPicPr/>
      </xdr:nvPicPr>
      <xdr:blipFill>
        <a:blip r:embed="rId8"/>
        <a:stretch/>
      </xdr:blipFill>
      <xdr:spPr>
        <a:xfrm>
          <a:off x="30960" y="2325600"/>
          <a:ext cx="700560" cy="1571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70200</xdr:colOff>
      <xdr:row>20</xdr:row>
      <xdr:rowOff>95400</xdr:rowOff>
    </xdr:from>
    <xdr:to>
      <xdr:col>4</xdr:col>
      <xdr:colOff>811800</xdr:colOff>
      <xdr:row>23</xdr:row>
      <xdr:rowOff>123480</xdr:rowOff>
    </xdr:to>
    <xdr:pic>
      <xdr:nvPicPr>
        <xdr:cNvPr id="8" name="Рисунок 4" descr=""/>
        <xdr:cNvPicPr/>
      </xdr:nvPicPr>
      <xdr:blipFill>
        <a:blip r:embed="rId9"/>
        <a:stretch/>
      </xdr:blipFill>
      <xdr:spPr>
        <a:xfrm>
          <a:off x="3321360" y="4624200"/>
          <a:ext cx="741600" cy="58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794880</xdr:colOff>
      <xdr:row>29</xdr:row>
      <xdr:rowOff>38160</xdr:rowOff>
    </xdr:from>
    <xdr:to>
      <xdr:col>8</xdr:col>
      <xdr:colOff>811800</xdr:colOff>
      <xdr:row>34</xdr:row>
      <xdr:rowOff>19080</xdr:rowOff>
    </xdr:to>
    <xdr:pic>
      <xdr:nvPicPr>
        <xdr:cNvPr id="9" name="Рисунок 34" descr=""/>
        <xdr:cNvPicPr/>
      </xdr:nvPicPr>
      <xdr:blipFill>
        <a:blip r:embed="rId10"/>
        <a:stretch/>
      </xdr:blipFill>
      <xdr:spPr>
        <a:xfrm>
          <a:off x="7297200" y="6241320"/>
          <a:ext cx="16920" cy="91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253800</xdr:colOff>
      <xdr:row>20</xdr:row>
      <xdr:rowOff>39960</xdr:rowOff>
    </xdr:from>
    <xdr:to>
      <xdr:col>0</xdr:col>
      <xdr:colOff>561240</xdr:colOff>
      <xdr:row>27</xdr:row>
      <xdr:rowOff>34920</xdr:rowOff>
    </xdr:to>
    <xdr:pic>
      <xdr:nvPicPr>
        <xdr:cNvPr id="10" name="Рисунок 32" descr=""/>
        <xdr:cNvPicPr/>
      </xdr:nvPicPr>
      <xdr:blipFill>
        <a:blip r:embed="rId11"/>
        <a:stretch/>
      </xdr:blipFill>
      <xdr:spPr>
        <a:xfrm>
          <a:off x="253800" y="4568760"/>
          <a:ext cx="307440" cy="129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360</xdr:colOff>
      <xdr:row>0</xdr:row>
      <xdr:rowOff>360</xdr:rowOff>
    </xdr:from>
    <xdr:to>
      <xdr:col>12</xdr:col>
      <xdr:colOff>43920</xdr:colOff>
      <xdr:row>1</xdr:row>
      <xdr:rowOff>131400</xdr:rowOff>
    </xdr:to>
    <xdr:pic>
      <xdr:nvPicPr>
        <xdr:cNvPr id="11" name="Рисунок 1" descr=""/>
        <xdr:cNvPicPr/>
      </xdr:nvPicPr>
      <xdr:blipFill>
        <a:blip r:embed="rId12"/>
        <a:stretch/>
      </xdr:blipFill>
      <xdr:spPr>
        <a:xfrm>
          <a:off x="360" y="360"/>
          <a:ext cx="9797040" cy="98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142920</xdr:colOff>
      <xdr:row>23</xdr:row>
      <xdr:rowOff>167040</xdr:rowOff>
    </xdr:from>
    <xdr:to>
      <xdr:col>0</xdr:col>
      <xdr:colOff>651600</xdr:colOff>
      <xdr:row>28</xdr:row>
      <xdr:rowOff>23760</xdr:rowOff>
    </xdr:to>
    <xdr:pic>
      <xdr:nvPicPr>
        <xdr:cNvPr id="12" name="Рисунок 18" descr=""/>
        <xdr:cNvPicPr/>
      </xdr:nvPicPr>
      <xdr:blipFill>
        <a:blip r:embed="rId1"/>
        <a:stretch/>
      </xdr:blipFill>
      <xdr:spPr>
        <a:xfrm>
          <a:off x="142920" y="5144760"/>
          <a:ext cx="508680" cy="786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57240</xdr:rowOff>
    </xdr:from>
    <xdr:to>
      <xdr:col>1</xdr:col>
      <xdr:colOff>360</xdr:colOff>
      <xdr:row>32</xdr:row>
      <xdr:rowOff>103680</xdr:rowOff>
    </xdr:to>
    <xdr:pic>
      <xdr:nvPicPr>
        <xdr:cNvPr id="13" name="Рисунок 19" descr=""/>
        <xdr:cNvPicPr/>
      </xdr:nvPicPr>
      <xdr:blipFill>
        <a:blip r:embed="rId2"/>
        <a:stretch/>
      </xdr:blipFill>
      <xdr:spPr>
        <a:xfrm>
          <a:off x="812520" y="5779080"/>
          <a:ext cx="360" cy="97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221400</xdr:colOff>
      <xdr:row>37</xdr:row>
      <xdr:rowOff>720</xdr:rowOff>
    </xdr:from>
    <xdr:to>
      <xdr:col>4</xdr:col>
      <xdr:colOff>721440</xdr:colOff>
      <xdr:row>39</xdr:row>
      <xdr:rowOff>66600</xdr:rowOff>
    </xdr:to>
    <xdr:pic>
      <xdr:nvPicPr>
        <xdr:cNvPr id="14" name="Рисунок 22" descr=""/>
        <xdr:cNvPicPr/>
      </xdr:nvPicPr>
      <xdr:blipFill>
        <a:blip r:embed="rId3"/>
        <a:stretch/>
      </xdr:blipFill>
      <xdr:spPr>
        <a:xfrm>
          <a:off x="3472560" y="7583040"/>
          <a:ext cx="500040" cy="438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785880</xdr:colOff>
      <xdr:row>7</xdr:row>
      <xdr:rowOff>95400</xdr:rowOff>
    </xdr:from>
    <xdr:to>
      <xdr:col>8</xdr:col>
      <xdr:colOff>788760</xdr:colOff>
      <xdr:row>9</xdr:row>
      <xdr:rowOff>161280</xdr:rowOff>
    </xdr:to>
    <xdr:pic>
      <xdr:nvPicPr>
        <xdr:cNvPr id="15" name="Рисунок 24" descr=""/>
        <xdr:cNvPicPr/>
      </xdr:nvPicPr>
      <xdr:blipFill>
        <a:blip r:embed="rId4"/>
        <a:stretch/>
      </xdr:blipFill>
      <xdr:spPr>
        <a:xfrm>
          <a:off x="7288200" y="2111400"/>
          <a:ext cx="2880" cy="42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152280</xdr:colOff>
      <xdr:row>12</xdr:row>
      <xdr:rowOff>85680</xdr:rowOff>
    </xdr:from>
    <xdr:to>
      <xdr:col>8</xdr:col>
      <xdr:colOff>731880</xdr:colOff>
      <xdr:row>16</xdr:row>
      <xdr:rowOff>160200</xdr:rowOff>
    </xdr:to>
    <xdr:pic>
      <xdr:nvPicPr>
        <xdr:cNvPr id="16" name="Рисунок 25" descr=""/>
        <xdr:cNvPicPr/>
      </xdr:nvPicPr>
      <xdr:blipFill>
        <a:blip r:embed="rId5"/>
        <a:stretch/>
      </xdr:blipFill>
      <xdr:spPr>
        <a:xfrm>
          <a:off x="6654600" y="3016800"/>
          <a:ext cx="579600" cy="81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192960</xdr:colOff>
      <xdr:row>17</xdr:row>
      <xdr:rowOff>74520</xdr:rowOff>
    </xdr:from>
    <xdr:to>
      <xdr:col>8</xdr:col>
      <xdr:colOff>570960</xdr:colOff>
      <xdr:row>21</xdr:row>
      <xdr:rowOff>154080</xdr:rowOff>
    </xdr:to>
    <xdr:pic>
      <xdr:nvPicPr>
        <xdr:cNvPr id="17" name="Рисунок 26" descr=""/>
        <xdr:cNvPicPr/>
      </xdr:nvPicPr>
      <xdr:blipFill>
        <a:blip r:embed="rId6"/>
        <a:stretch/>
      </xdr:blipFill>
      <xdr:spPr>
        <a:xfrm>
          <a:off x="6695280" y="3935880"/>
          <a:ext cx="378000" cy="82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274320</xdr:colOff>
      <xdr:row>22</xdr:row>
      <xdr:rowOff>155160</xdr:rowOff>
    </xdr:from>
    <xdr:to>
      <xdr:col>8</xdr:col>
      <xdr:colOff>591480</xdr:colOff>
      <xdr:row>26</xdr:row>
      <xdr:rowOff>182520</xdr:rowOff>
    </xdr:to>
    <xdr:pic>
      <xdr:nvPicPr>
        <xdr:cNvPr id="18" name="Рисунок 27" descr=""/>
        <xdr:cNvPicPr/>
      </xdr:nvPicPr>
      <xdr:blipFill>
        <a:blip r:embed="rId7"/>
        <a:stretch/>
      </xdr:blipFill>
      <xdr:spPr>
        <a:xfrm>
          <a:off x="6776640" y="4946760"/>
          <a:ext cx="317160" cy="77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764640</xdr:colOff>
      <xdr:row>28</xdr:row>
      <xdr:rowOff>28440</xdr:rowOff>
    </xdr:from>
    <xdr:to>
      <xdr:col>8</xdr:col>
      <xdr:colOff>767520</xdr:colOff>
      <xdr:row>30</xdr:row>
      <xdr:rowOff>123480</xdr:rowOff>
    </xdr:to>
    <xdr:pic>
      <xdr:nvPicPr>
        <xdr:cNvPr id="19" name="Рисунок 28" descr=""/>
        <xdr:cNvPicPr/>
      </xdr:nvPicPr>
      <xdr:blipFill>
        <a:blip r:embed="rId8"/>
        <a:stretch/>
      </xdr:blipFill>
      <xdr:spPr>
        <a:xfrm>
          <a:off x="7266960" y="5936400"/>
          <a:ext cx="2880" cy="466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633600</xdr:colOff>
      <xdr:row>32</xdr:row>
      <xdr:rowOff>143280</xdr:rowOff>
    </xdr:from>
    <xdr:to>
      <xdr:col>8</xdr:col>
      <xdr:colOff>647280</xdr:colOff>
      <xdr:row>35</xdr:row>
      <xdr:rowOff>141840</xdr:rowOff>
    </xdr:to>
    <xdr:pic>
      <xdr:nvPicPr>
        <xdr:cNvPr id="20" name="Рисунок 29" descr=""/>
        <xdr:cNvPicPr/>
      </xdr:nvPicPr>
      <xdr:blipFill>
        <a:blip r:embed="rId9"/>
        <a:stretch/>
      </xdr:blipFill>
      <xdr:spPr>
        <a:xfrm>
          <a:off x="7135920" y="6795360"/>
          <a:ext cx="13680" cy="556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85680</xdr:rowOff>
    </xdr:from>
    <xdr:to>
      <xdr:col>1</xdr:col>
      <xdr:colOff>360</xdr:colOff>
      <xdr:row>36</xdr:row>
      <xdr:rowOff>142200</xdr:rowOff>
    </xdr:to>
    <xdr:pic>
      <xdr:nvPicPr>
        <xdr:cNvPr id="21" name="Рисунок 31" descr=""/>
        <xdr:cNvPicPr/>
      </xdr:nvPicPr>
      <xdr:blipFill>
        <a:blip r:embed="rId10"/>
        <a:stretch/>
      </xdr:blipFill>
      <xdr:spPr>
        <a:xfrm>
          <a:off x="812520" y="6923880"/>
          <a:ext cx="360" cy="61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463320</xdr:colOff>
      <xdr:row>4</xdr:row>
      <xdr:rowOff>720</xdr:rowOff>
    </xdr:from>
    <xdr:to>
      <xdr:col>4</xdr:col>
      <xdr:colOff>73080</xdr:colOff>
      <xdr:row>4</xdr:row>
      <xdr:rowOff>104040</xdr:rowOff>
    </xdr:to>
    <xdr:sp>
      <xdr:nvSpPr>
        <xdr:cNvPr id="22" name="CustomShape 1"/>
        <xdr:cNvSpPr/>
      </xdr:nvSpPr>
      <xdr:spPr>
        <a:xfrm>
          <a:off x="2901600" y="1504080"/>
          <a:ext cx="422640" cy="103320"/>
        </a:xfrm>
        <a:custGeom>
          <a:avLst/>
          <a:gdLst/>
          <a:ahLst/>
          <a:rect l="l" t="t" r="r" b="b"/>
          <a:pathLst>
            <a:path w="1178" h="291">
              <a:moveTo>
                <a:pt x="309" y="0"/>
              </a:moveTo>
              <a:lnTo>
                <a:pt x="309" y="101"/>
              </a:lnTo>
              <a:lnTo>
                <a:pt x="0" y="101"/>
              </a:lnTo>
              <a:lnTo>
                <a:pt x="588" y="290"/>
              </a:lnTo>
              <a:lnTo>
                <a:pt x="1177" y="101"/>
              </a:lnTo>
              <a:lnTo>
                <a:pt x="867" y="101"/>
              </a:lnTo>
              <a:lnTo>
                <a:pt x="867" y="0"/>
              </a:lnTo>
              <a:lnTo>
                <a:pt x="309" y="0"/>
              </a:lnTo>
            </a:path>
          </a:pathLst>
        </a:custGeom>
        <a:solidFill>
          <a:srgbClr val="31859c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654480</xdr:colOff>
      <xdr:row>4</xdr:row>
      <xdr:rowOff>28800</xdr:rowOff>
    </xdr:from>
    <xdr:to>
      <xdr:col>8</xdr:col>
      <xdr:colOff>93240</xdr:colOff>
      <xdr:row>4</xdr:row>
      <xdr:rowOff>122760</xdr:rowOff>
    </xdr:to>
    <xdr:sp>
      <xdr:nvSpPr>
        <xdr:cNvPr id="23" name="CustomShape 1"/>
        <xdr:cNvSpPr/>
      </xdr:nvSpPr>
      <xdr:spPr>
        <a:xfrm>
          <a:off x="6343920" y="1532160"/>
          <a:ext cx="251640" cy="93960"/>
        </a:xfrm>
        <a:custGeom>
          <a:avLst/>
          <a:gdLst/>
          <a:ahLst/>
          <a:rect l="l" t="t" r="r" b="b"/>
          <a:pathLst>
            <a:path w="703" h="265">
              <a:moveTo>
                <a:pt x="184" y="0"/>
              </a:moveTo>
              <a:lnTo>
                <a:pt x="184" y="92"/>
              </a:lnTo>
              <a:lnTo>
                <a:pt x="0" y="92"/>
              </a:lnTo>
              <a:lnTo>
                <a:pt x="351" y="264"/>
              </a:lnTo>
              <a:lnTo>
                <a:pt x="702" y="92"/>
              </a:lnTo>
              <a:lnTo>
                <a:pt x="517" y="92"/>
              </a:lnTo>
              <a:lnTo>
                <a:pt x="517" y="0"/>
              </a:lnTo>
              <a:lnTo>
                <a:pt x="184" y="0"/>
              </a:lnTo>
            </a:path>
          </a:pathLst>
        </a:custGeom>
        <a:solidFill>
          <a:srgbClr val="31859c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70920</xdr:colOff>
      <xdr:row>9</xdr:row>
      <xdr:rowOff>15480</xdr:rowOff>
    </xdr:from>
    <xdr:to>
      <xdr:col>0</xdr:col>
      <xdr:colOff>580680</xdr:colOff>
      <xdr:row>14</xdr:row>
      <xdr:rowOff>26640</xdr:rowOff>
    </xdr:to>
    <xdr:pic>
      <xdr:nvPicPr>
        <xdr:cNvPr id="24" name="Рисунок 1" descr=""/>
        <xdr:cNvPicPr/>
      </xdr:nvPicPr>
      <xdr:blipFill>
        <a:blip r:embed="rId11"/>
        <a:stretch/>
      </xdr:blipFill>
      <xdr:spPr>
        <a:xfrm>
          <a:off x="70920" y="2388240"/>
          <a:ext cx="509760" cy="941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91440</xdr:colOff>
      <xdr:row>16</xdr:row>
      <xdr:rowOff>157320</xdr:rowOff>
    </xdr:from>
    <xdr:to>
      <xdr:col>0</xdr:col>
      <xdr:colOff>641160</xdr:colOff>
      <xdr:row>21</xdr:row>
      <xdr:rowOff>120960</xdr:rowOff>
    </xdr:to>
    <xdr:pic>
      <xdr:nvPicPr>
        <xdr:cNvPr id="25" name="Рисунок 2" descr=""/>
        <xdr:cNvPicPr/>
      </xdr:nvPicPr>
      <xdr:blipFill>
        <a:blip r:embed="rId12"/>
        <a:stretch/>
      </xdr:blipFill>
      <xdr:spPr>
        <a:xfrm>
          <a:off x="91440" y="3832560"/>
          <a:ext cx="549720" cy="893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50400</xdr:colOff>
      <xdr:row>28</xdr:row>
      <xdr:rowOff>75960</xdr:rowOff>
    </xdr:from>
    <xdr:to>
      <xdr:col>4</xdr:col>
      <xdr:colOff>811800</xdr:colOff>
      <xdr:row>33</xdr:row>
      <xdr:rowOff>103680</xdr:rowOff>
    </xdr:to>
    <xdr:pic>
      <xdr:nvPicPr>
        <xdr:cNvPr id="26" name="Рисунок 4" descr=""/>
        <xdr:cNvPicPr/>
      </xdr:nvPicPr>
      <xdr:blipFill>
        <a:blip r:embed="rId13"/>
        <a:stretch/>
      </xdr:blipFill>
      <xdr:spPr>
        <a:xfrm>
          <a:off x="3301560" y="5983920"/>
          <a:ext cx="761400" cy="95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150480</xdr:colOff>
      <xdr:row>6</xdr:row>
      <xdr:rowOff>114840</xdr:rowOff>
    </xdr:from>
    <xdr:to>
      <xdr:col>4</xdr:col>
      <xdr:colOff>811800</xdr:colOff>
      <xdr:row>27</xdr:row>
      <xdr:rowOff>27000</xdr:rowOff>
    </xdr:to>
    <xdr:pic>
      <xdr:nvPicPr>
        <xdr:cNvPr id="27" name="Рисунок 1" descr=""/>
        <xdr:cNvPicPr/>
      </xdr:nvPicPr>
      <xdr:blipFill>
        <a:blip r:embed="rId14"/>
        <a:stretch/>
      </xdr:blipFill>
      <xdr:spPr>
        <a:xfrm>
          <a:off x="3401640" y="1959840"/>
          <a:ext cx="661320" cy="378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313560</xdr:colOff>
      <xdr:row>8</xdr:row>
      <xdr:rowOff>81720</xdr:rowOff>
    </xdr:from>
    <xdr:to>
      <xdr:col>8</xdr:col>
      <xdr:colOff>520920</xdr:colOff>
      <xdr:row>11</xdr:row>
      <xdr:rowOff>36720</xdr:rowOff>
    </xdr:to>
    <xdr:pic>
      <xdr:nvPicPr>
        <xdr:cNvPr id="28" name="Рисунок 24" descr=""/>
        <xdr:cNvPicPr/>
      </xdr:nvPicPr>
      <xdr:blipFill>
        <a:blip r:embed="rId15"/>
        <a:stretch/>
      </xdr:blipFill>
      <xdr:spPr>
        <a:xfrm>
          <a:off x="6815880" y="2268360"/>
          <a:ext cx="207360" cy="513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603720</xdr:colOff>
      <xdr:row>22</xdr:row>
      <xdr:rowOff>47880</xdr:rowOff>
    </xdr:from>
    <xdr:to>
      <xdr:col>8</xdr:col>
      <xdr:colOff>811800</xdr:colOff>
      <xdr:row>26</xdr:row>
      <xdr:rowOff>151560</xdr:rowOff>
    </xdr:to>
    <xdr:pic>
      <xdr:nvPicPr>
        <xdr:cNvPr id="29" name="Рисунок 27" descr=""/>
        <xdr:cNvPicPr/>
      </xdr:nvPicPr>
      <xdr:blipFill>
        <a:blip r:embed="rId16"/>
        <a:stretch/>
      </xdr:blipFill>
      <xdr:spPr>
        <a:xfrm>
          <a:off x="7106040" y="4839480"/>
          <a:ext cx="208080" cy="8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383760</xdr:colOff>
      <xdr:row>29</xdr:row>
      <xdr:rowOff>10440</xdr:rowOff>
    </xdr:from>
    <xdr:to>
      <xdr:col>8</xdr:col>
      <xdr:colOff>651600</xdr:colOff>
      <xdr:row>31</xdr:row>
      <xdr:rowOff>162000</xdr:rowOff>
    </xdr:to>
    <xdr:pic>
      <xdr:nvPicPr>
        <xdr:cNvPr id="30" name="Рисунок 28" descr=""/>
        <xdr:cNvPicPr/>
      </xdr:nvPicPr>
      <xdr:blipFill>
        <a:blip r:embed="rId17"/>
        <a:stretch/>
      </xdr:blipFill>
      <xdr:spPr>
        <a:xfrm>
          <a:off x="6886080" y="6104520"/>
          <a:ext cx="26784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203040</xdr:colOff>
      <xdr:row>34</xdr:row>
      <xdr:rowOff>19080</xdr:rowOff>
    </xdr:from>
    <xdr:to>
      <xdr:col>8</xdr:col>
      <xdr:colOff>661680</xdr:colOff>
      <xdr:row>37</xdr:row>
      <xdr:rowOff>66600</xdr:rowOff>
    </xdr:to>
    <xdr:pic>
      <xdr:nvPicPr>
        <xdr:cNvPr id="31" name="Рисунок 29" descr=""/>
        <xdr:cNvPicPr/>
      </xdr:nvPicPr>
      <xdr:blipFill>
        <a:blip r:embed="rId18"/>
        <a:stretch/>
      </xdr:blipFill>
      <xdr:spPr>
        <a:xfrm>
          <a:off x="6705360" y="7043400"/>
          <a:ext cx="458640" cy="60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233280</xdr:colOff>
      <xdr:row>30</xdr:row>
      <xdr:rowOff>89280</xdr:rowOff>
    </xdr:from>
    <xdr:to>
      <xdr:col>0</xdr:col>
      <xdr:colOff>711720</xdr:colOff>
      <xdr:row>33</xdr:row>
      <xdr:rowOff>86400</xdr:rowOff>
    </xdr:to>
    <xdr:pic>
      <xdr:nvPicPr>
        <xdr:cNvPr id="32" name="Рисунок 19" descr=""/>
        <xdr:cNvPicPr/>
      </xdr:nvPicPr>
      <xdr:blipFill>
        <a:blip r:embed="rId19"/>
        <a:stretch/>
      </xdr:blipFill>
      <xdr:spPr>
        <a:xfrm>
          <a:off x="233280" y="6369120"/>
          <a:ext cx="478440" cy="55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253080</xdr:colOff>
      <xdr:row>35</xdr:row>
      <xdr:rowOff>48600</xdr:rowOff>
    </xdr:from>
    <xdr:to>
      <xdr:col>0</xdr:col>
      <xdr:colOff>721800</xdr:colOff>
      <xdr:row>38</xdr:row>
      <xdr:rowOff>37440</xdr:rowOff>
    </xdr:to>
    <xdr:pic>
      <xdr:nvPicPr>
        <xdr:cNvPr id="33" name="Рисунок 31" descr=""/>
        <xdr:cNvPicPr/>
      </xdr:nvPicPr>
      <xdr:blipFill>
        <a:blip r:embed="rId20"/>
        <a:stretch/>
      </xdr:blipFill>
      <xdr:spPr>
        <a:xfrm>
          <a:off x="253080" y="7258680"/>
          <a:ext cx="468720" cy="54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360</xdr:colOff>
      <xdr:row>0</xdr:row>
      <xdr:rowOff>360</xdr:rowOff>
    </xdr:from>
    <xdr:to>
      <xdr:col>12</xdr:col>
      <xdr:colOff>59400</xdr:colOff>
      <xdr:row>2</xdr:row>
      <xdr:rowOff>64080</xdr:rowOff>
    </xdr:to>
    <xdr:pic>
      <xdr:nvPicPr>
        <xdr:cNvPr id="34" name="Рисунок 1" descr=""/>
        <xdr:cNvPicPr/>
      </xdr:nvPicPr>
      <xdr:blipFill>
        <a:blip r:embed="rId21"/>
        <a:stretch/>
      </xdr:blipFill>
      <xdr:spPr>
        <a:xfrm>
          <a:off x="360" y="360"/>
          <a:ext cx="9812520" cy="9874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Victoria/Desktop/&#1056;&#1080;&#1090;&#1072;/&#1055;&#1088;&#1072;&#1081;&#1089;&#1099;%20&#1043;&#1077;&#1085;&#1072;&#1082;&#1086;&#1084;/&#1057;&#1055;%20&#1084;&#1077;&#1073;&#1077;&#1083;&#1100;/&#1043;&#1086;&#1089;&#1090;&#1080;&#1085;&#1080;&#1095;&#1085;&#1072;&#1103;%20&#1084;&#1077;&#1073;&#1077;&#1083;&#1100;_16.08.1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4" activeCellId="0" sqref="I1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67.45" hidden="false" customHeight="true" outlineLevel="0" collapsed="false"/>
    <row r="3" customFormat="false" ht="33.3" hidden="false" customHeight="true" outlineLevel="0" collapsed="false">
      <c r="A3" s="1" t="s">
        <v>0</v>
      </c>
      <c r="B3" s="1"/>
      <c r="C3" s="1"/>
      <c r="D3" s="2"/>
      <c r="E3" s="3"/>
      <c r="F3" s="4"/>
      <c r="G3" s="5"/>
      <c r="H3" s="2"/>
      <c r="I3" s="6"/>
      <c r="J3" s="5"/>
      <c r="K3" s="5"/>
      <c r="L3" s="7"/>
    </row>
    <row r="4" customFormat="false" ht="13.45" hidden="false" customHeight="false" outlineLevel="0" collapsed="false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customFormat="false" ht="13.45" hidden="false" customHeight="false" outlineLevel="0" collapsed="false">
      <c r="A5" s="9" t="s">
        <v>2</v>
      </c>
      <c r="B5" s="9"/>
      <c r="C5" s="9"/>
      <c r="D5" s="9"/>
      <c r="E5" s="9" t="s">
        <v>2</v>
      </c>
      <c r="F5" s="9"/>
      <c r="G5" s="9"/>
      <c r="H5" s="9"/>
      <c r="I5" s="9" t="s">
        <v>2</v>
      </c>
      <c r="J5" s="9"/>
      <c r="K5" s="9"/>
      <c r="L5" s="9"/>
    </row>
    <row r="6" customFormat="false" ht="13.45" hidden="false" customHeight="false" outlineLevel="0" collapsed="false">
      <c r="A6" s="10" t="s">
        <v>3</v>
      </c>
      <c r="B6" s="10"/>
      <c r="C6" s="10"/>
      <c r="D6" s="10"/>
      <c r="E6" s="10" t="s">
        <v>3</v>
      </c>
      <c r="F6" s="10"/>
      <c r="G6" s="10"/>
      <c r="H6" s="10"/>
      <c r="I6" s="10" t="s">
        <v>3</v>
      </c>
      <c r="J6" s="10"/>
      <c r="K6" s="10"/>
      <c r="L6" s="10"/>
    </row>
    <row r="7" customFormat="false" ht="13.45" hidden="false" customHeight="false" outlineLevel="0" collapsed="false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customFormat="false" ht="14.65" hidden="false" customHeight="false" outlineLevel="0" collapsed="false">
      <c r="A8" s="12"/>
      <c r="B8" s="13"/>
      <c r="C8" s="13"/>
      <c r="D8" s="13"/>
      <c r="E8" s="14"/>
      <c r="F8" s="13"/>
      <c r="G8" s="13"/>
      <c r="H8" s="13"/>
      <c r="I8" s="12"/>
      <c r="J8" s="15"/>
      <c r="K8" s="15"/>
      <c r="L8" s="15"/>
    </row>
    <row r="9" customFormat="false" ht="13.45" hidden="false" customHeight="false" outlineLevel="0" collapsed="false">
      <c r="A9" s="16"/>
      <c r="B9" s="13" t="s">
        <v>4</v>
      </c>
      <c r="C9" s="13"/>
      <c r="D9" s="13"/>
      <c r="E9" s="17"/>
      <c r="F9" s="13" t="s">
        <v>5</v>
      </c>
      <c r="G9" s="13"/>
      <c r="H9" s="13"/>
      <c r="I9" s="16"/>
      <c r="J9" s="13" t="s">
        <v>6</v>
      </c>
      <c r="K9" s="13"/>
      <c r="L9" s="13"/>
    </row>
    <row r="10" customFormat="false" ht="14.65" hidden="false" customHeight="false" outlineLevel="0" collapsed="false">
      <c r="A10" s="16"/>
      <c r="B10" s="18" t="n">
        <v>2902</v>
      </c>
      <c r="C10" s="14" t="s">
        <v>7</v>
      </c>
      <c r="D10" s="19" t="n">
        <f aca="false">INDEX([1]Лист74!$G$1:$G$1048576,MATCH(B10,[1]Лист74!$B$1:$B$1048576,0))</f>
        <v>12929</v>
      </c>
      <c r="E10" s="17"/>
      <c r="F10" s="18" t="n">
        <v>2937</v>
      </c>
      <c r="G10" s="14" t="s">
        <v>8</v>
      </c>
      <c r="H10" s="20" t="n">
        <f aca="false">INDEX([1]Лист74!$G$1:$G$1048576,MATCH(F10,[1]Лист74!$B$1:$B$1048576,0))</f>
        <v>7667</v>
      </c>
      <c r="I10" s="16"/>
      <c r="J10" s="18" t="n">
        <v>2922</v>
      </c>
      <c r="K10" s="14" t="s">
        <v>9</v>
      </c>
      <c r="L10" s="19" t="n">
        <f aca="false">INDEX([1]Лист74!$G$1:$G$1048576,MATCH(J10,[1]Лист74!$B$1:$B$1048576,0))</f>
        <v>3870</v>
      </c>
    </row>
    <row r="11" customFormat="false" ht="14.65" hidden="false" customHeight="false" outlineLevel="0" collapsed="false">
      <c r="A11" s="16"/>
      <c r="B11" s="21"/>
      <c r="C11" s="14"/>
      <c r="D11" s="19"/>
      <c r="E11" s="17"/>
      <c r="F11" s="22"/>
      <c r="G11" s="14"/>
      <c r="H11" s="23"/>
      <c r="I11" s="16"/>
      <c r="J11" s="18" t="n">
        <v>2910</v>
      </c>
      <c r="K11" s="14" t="s">
        <v>10</v>
      </c>
      <c r="L11" s="19" t="n">
        <f aca="false">INDEX([1]Лист74!$G$1:$G$1048576,MATCH(J11,[1]Лист74!$B$1:$B$1048576,0))</f>
        <v>4446</v>
      </c>
    </row>
    <row r="12" customFormat="false" ht="14.65" hidden="false" customHeight="false" outlineLevel="0" collapsed="false">
      <c r="A12" s="16"/>
      <c r="B12" s="21"/>
      <c r="C12" s="14"/>
      <c r="D12" s="24"/>
      <c r="E12" s="17"/>
      <c r="F12" s="21"/>
      <c r="G12" s="14"/>
      <c r="H12" s="24"/>
      <c r="I12" s="16"/>
      <c r="J12" s="21"/>
      <c r="K12" s="25"/>
      <c r="L12" s="26"/>
    </row>
    <row r="13" customFormat="false" ht="14.65" hidden="false" customHeight="false" outlineLevel="0" collapsed="false">
      <c r="A13" s="12"/>
      <c r="B13" s="13"/>
      <c r="C13" s="13"/>
      <c r="D13" s="13"/>
      <c r="E13" s="14"/>
      <c r="F13" s="13"/>
      <c r="G13" s="13"/>
      <c r="H13" s="13"/>
      <c r="I13" s="12"/>
      <c r="J13" s="21"/>
      <c r="K13" s="25"/>
      <c r="L13" s="26"/>
    </row>
    <row r="14" customFormat="false" ht="14.65" hidden="false" customHeight="false" outlineLevel="0" collapsed="false">
      <c r="A14" s="12"/>
      <c r="B14" s="27"/>
      <c r="C14" s="14"/>
      <c r="D14" s="24"/>
      <c r="E14" s="14"/>
      <c r="F14" s="13"/>
      <c r="G14" s="13"/>
      <c r="H14" s="13"/>
      <c r="I14" s="12"/>
      <c r="J14" s="13" t="s">
        <v>11</v>
      </c>
      <c r="K14" s="13"/>
      <c r="L14" s="13"/>
    </row>
    <row r="15" customFormat="false" ht="14.65" hidden="false" customHeight="false" outlineLevel="0" collapsed="false">
      <c r="A15" s="12"/>
      <c r="B15" s="27"/>
      <c r="C15" s="14"/>
      <c r="D15" s="24"/>
      <c r="E15" s="14"/>
      <c r="F15" s="18"/>
      <c r="G15" s="14"/>
      <c r="H15" s="19"/>
      <c r="I15" s="16"/>
      <c r="J15" s="18" t="n">
        <v>2928</v>
      </c>
      <c r="K15" s="14" t="s">
        <v>12</v>
      </c>
      <c r="L15" s="19" t="n">
        <f aca="false">INDEX([1]Лист74!$G$1:$G$1048576,MATCH(J15,[1]Лист74!$B$1:$B$1048576,0))</f>
        <v>2882</v>
      </c>
    </row>
    <row r="16" customFormat="false" ht="14.65" hidden="false" customHeight="false" outlineLevel="0" collapsed="false">
      <c r="A16" s="12"/>
      <c r="B16" s="27"/>
      <c r="C16" s="14"/>
      <c r="D16" s="24"/>
      <c r="E16" s="14"/>
      <c r="F16" s="22"/>
      <c r="G16" s="14"/>
      <c r="H16" s="23"/>
      <c r="I16" s="16"/>
      <c r="J16" s="28"/>
      <c r="K16" s="28"/>
      <c r="L16" s="28"/>
    </row>
    <row r="17" customFormat="false" ht="14.65" hidden="false" customHeight="false" outlineLevel="0" collapsed="false">
      <c r="A17" s="12"/>
      <c r="B17" s="13"/>
      <c r="C17" s="13"/>
      <c r="D17" s="13"/>
      <c r="E17" s="14"/>
      <c r="F17" s="13"/>
      <c r="G17" s="13"/>
      <c r="H17" s="13"/>
      <c r="I17" s="16"/>
      <c r="J17" s="21"/>
      <c r="K17" s="25"/>
      <c r="L17" s="26"/>
    </row>
    <row r="18" customFormat="false" ht="14.65" hidden="false" customHeight="false" outlineLevel="0" collapsed="false">
      <c r="A18" s="29"/>
      <c r="B18" s="13"/>
      <c r="C18" s="13"/>
      <c r="D18" s="13"/>
      <c r="E18" s="30"/>
      <c r="F18" s="13" t="s">
        <v>5</v>
      </c>
      <c r="G18" s="13"/>
      <c r="H18" s="13"/>
      <c r="I18" s="16"/>
      <c r="J18" s="21"/>
      <c r="K18" s="25"/>
      <c r="L18" s="26"/>
    </row>
    <row r="19" customFormat="false" ht="14.65" hidden="false" customHeight="false" outlineLevel="0" collapsed="false">
      <c r="A19" s="12"/>
      <c r="B19" s="18"/>
      <c r="C19" s="14"/>
      <c r="D19" s="19"/>
      <c r="E19" s="14"/>
      <c r="F19" s="13" t="s">
        <v>13</v>
      </c>
      <c r="G19" s="13"/>
      <c r="H19" s="13"/>
      <c r="I19" s="12"/>
      <c r="J19" s="21"/>
      <c r="K19" s="25"/>
      <c r="L19" s="26"/>
    </row>
    <row r="20" customFormat="false" ht="14.65" hidden="false" customHeight="false" outlineLevel="0" collapsed="false">
      <c r="A20" s="12"/>
      <c r="B20" s="31"/>
      <c r="C20" s="31"/>
      <c r="D20" s="31"/>
      <c r="E20" s="14"/>
      <c r="F20" s="18" t="n">
        <v>2938</v>
      </c>
      <c r="G20" s="14" t="s">
        <v>8</v>
      </c>
      <c r="H20" s="20" t="n">
        <f aca="false">INDEX([1]Лист74!$G$1:$G$1048576,MATCH(F20,[1]Лист74!$B$1:$B$1048576,0))</f>
        <v>9366</v>
      </c>
      <c r="I20" s="12"/>
      <c r="J20" s="12"/>
      <c r="K20" s="14"/>
      <c r="L20" s="32"/>
    </row>
    <row r="21" customFormat="false" ht="14.65" hidden="false" customHeight="false" outlineLevel="0" collapsed="false">
      <c r="A21" s="12"/>
      <c r="B21" s="21"/>
      <c r="C21" s="14"/>
      <c r="D21" s="24"/>
      <c r="E21" s="14"/>
      <c r="F21" s="21"/>
      <c r="G21" s="14"/>
      <c r="H21" s="24"/>
      <c r="I21" s="16"/>
      <c r="J21" s="12"/>
      <c r="K21" s="14"/>
      <c r="L21" s="32"/>
    </row>
    <row r="22" customFormat="false" ht="14.65" hidden="false" customHeight="false" outlineLevel="0" collapsed="false">
      <c r="A22" s="12"/>
      <c r="B22" s="13" t="s">
        <v>14</v>
      </c>
      <c r="C22" s="13"/>
      <c r="D22" s="13"/>
      <c r="E22" s="14"/>
      <c r="F22" s="21"/>
      <c r="G22" s="14"/>
      <c r="H22" s="19"/>
      <c r="I22" s="16"/>
      <c r="J22" s="13" t="s">
        <v>15</v>
      </c>
      <c r="K22" s="13"/>
      <c r="L22" s="13"/>
    </row>
    <row r="23" customFormat="false" ht="14.65" hidden="false" customHeight="false" outlineLevel="0" collapsed="false">
      <c r="A23" s="12"/>
      <c r="B23" s="13"/>
      <c r="C23" s="13"/>
      <c r="D23" s="13"/>
      <c r="E23" s="14"/>
      <c r="F23" s="13" t="s">
        <v>16</v>
      </c>
      <c r="G23" s="13"/>
      <c r="H23" s="13"/>
      <c r="I23" s="16"/>
      <c r="J23" s="18" t="n">
        <v>2918</v>
      </c>
      <c r="K23" s="14" t="s">
        <v>17</v>
      </c>
      <c r="L23" s="19" t="n">
        <f aca="false">INDEX([1]Лист74!$G$1:$G$1048576,MATCH(J23,[1]Лист74!$B$1:$B$1048576,0))</f>
        <v>1812</v>
      </c>
    </row>
    <row r="24" customFormat="false" ht="14.65" hidden="false" customHeight="false" outlineLevel="0" collapsed="false">
      <c r="A24" s="12"/>
      <c r="B24" s="18" t="n">
        <v>2934</v>
      </c>
      <c r="C24" s="14" t="s">
        <v>18</v>
      </c>
      <c r="D24" s="19" t="n">
        <f aca="false">INDEX([1]Лист74!$G$1:$G$1048576,MATCH(B24,[1]Лист74!$B$1:$B$1048576,0))</f>
        <v>2272</v>
      </c>
      <c r="E24" s="14"/>
      <c r="F24" s="18" t="n">
        <v>2935</v>
      </c>
      <c r="G24" s="14" t="s">
        <v>19</v>
      </c>
      <c r="H24" s="20" t="n">
        <f aca="false">INDEX([1]Лист74!$G$1:$G$1048576,MATCH(F24,[1]Лист74!$B$1:$B$1048576,0))</f>
        <v>3400</v>
      </c>
      <c r="I24" s="16"/>
      <c r="J24" s="12"/>
      <c r="K24" s="14"/>
      <c r="L24" s="32"/>
    </row>
    <row r="25" customFormat="false" ht="14.65" hidden="false" customHeight="false" outlineLevel="0" collapsed="false">
      <c r="A25" s="12"/>
      <c r="B25" s="21"/>
      <c r="C25" s="14"/>
      <c r="D25" s="19"/>
      <c r="E25" s="14"/>
      <c r="F25" s="18"/>
      <c r="G25" s="14"/>
      <c r="H25" s="19"/>
      <c r="I25" s="12"/>
      <c r="J25" s="12"/>
      <c r="K25" s="14"/>
      <c r="L25" s="32"/>
    </row>
    <row r="26" customFormat="false" ht="14.65" hidden="false" customHeight="false" outlineLevel="0" collapsed="false">
      <c r="A26" s="12"/>
      <c r="B26" s="31"/>
      <c r="C26" s="31"/>
      <c r="D26" s="31"/>
      <c r="E26" s="14"/>
      <c r="F26" s="13" t="s">
        <v>20</v>
      </c>
      <c r="G26" s="13"/>
      <c r="H26" s="13"/>
      <c r="I26" s="12"/>
      <c r="J26" s="13" t="s">
        <v>21</v>
      </c>
      <c r="K26" s="13"/>
      <c r="L26" s="13"/>
    </row>
    <row r="27" customFormat="false" ht="14.65" hidden="false" customHeight="false" outlineLevel="0" collapsed="false">
      <c r="A27" s="12"/>
      <c r="B27" s="21"/>
      <c r="C27" s="14"/>
      <c r="D27" s="24"/>
      <c r="E27" s="33"/>
      <c r="F27" s="34" t="s">
        <v>22</v>
      </c>
      <c r="G27" s="35"/>
      <c r="H27" s="36"/>
      <c r="I27" s="16"/>
      <c r="J27" s="18" t="n">
        <v>1882</v>
      </c>
      <c r="K27" s="14" t="s">
        <v>23</v>
      </c>
      <c r="L27" s="19" t="n">
        <f aca="false">INDEX([1]Лист74!$G$1:$G$1048576,MATCH(J27,[1]Лист74!$B$1:$B$1048576,0))</f>
        <v>1387</v>
      </c>
    </row>
    <row r="28" customFormat="false" ht="14.65" hidden="false" customHeight="false" outlineLevel="0" collapsed="false">
      <c r="A28" s="12"/>
      <c r="B28" s="13"/>
      <c r="C28" s="13"/>
      <c r="D28" s="13"/>
      <c r="E28" s="33"/>
      <c r="F28" s="18" t="n">
        <v>2936</v>
      </c>
      <c r="G28" s="14" t="s">
        <v>24</v>
      </c>
      <c r="H28" s="20" t="n">
        <f aca="false">INDEX([1]Лист74!$G$1:$G$1048576,MATCH(F28,[1]Лист74!$B$1:$B$1048576,0))</f>
        <v>3300</v>
      </c>
      <c r="I28" s="16"/>
      <c r="J28" s="13"/>
      <c r="K28" s="13"/>
      <c r="L28" s="13"/>
    </row>
    <row r="29" customFormat="false" ht="14.65" hidden="false" customHeight="false" outlineLevel="0" collapsed="false">
      <c r="A29" s="12"/>
      <c r="B29" s="13"/>
      <c r="C29" s="13"/>
      <c r="D29" s="13"/>
      <c r="E29" s="33"/>
      <c r="F29" s="37"/>
      <c r="G29" s="14"/>
      <c r="H29" s="19"/>
      <c r="I29" s="16"/>
      <c r="J29" s="18"/>
      <c r="K29" s="14"/>
      <c r="L29" s="19"/>
    </row>
    <row r="30" customFormat="false" ht="14.65" hidden="false" customHeight="false" outlineLevel="0" collapsed="false">
      <c r="A30" s="12"/>
      <c r="B30" s="18"/>
      <c r="C30" s="14"/>
      <c r="D30" s="19"/>
      <c r="E30" s="9"/>
      <c r="F30" s="13"/>
      <c r="G30" s="13"/>
      <c r="H30" s="13"/>
      <c r="I30" s="16"/>
      <c r="J30" s="12"/>
      <c r="K30" s="14"/>
      <c r="L30" s="32"/>
    </row>
    <row r="31" customFormat="false" ht="14.65" hidden="false" customHeight="false" outlineLevel="0" collapsed="false">
      <c r="A31" s="12"/>
      <c r="B31" s="18"/>
      <c r="C31" s="14"/>
      <c r="D31" s="19"/>
      <c r="E31" s="33"/>
      <c r="F31" s="13" t="s">
        <v>25</v>
      </c>
      <c r="G31" s="13"/>
      <c r="H31" s="13"/>
      <c r="I31" s="12"/>
      <c r="J31" s="38"/>
      <c r="K31" s="38"/>
      <c r="L31" s="38"/>
    </row>
    <row r="32" customFormat="false" ht="14.65" hidden="false" customHeight="false" outlineLevel="0" collapsed="false">
      <c r="A32" s="12"/>
      <c r="B32" s="21"/>
      <c r="C32" s="14"/>
      <c r="D32" s="19"/>
      <c r="E32" s="9"/>
      <c r="F32" s="18" t="n">
        <v>2909</v>
      </c>
      <c r="G32" s="14" t="s">
        <v>26</v>
      </c>
      <c r="H32" s="20" t="n">
        <f aca="false">INDEX([1]Лист74!$G$1:$G$1048576,MATCH(F32,[1]Лист74!$B$1:$B$1048576,0))</f>
        <v>1957</v>
      </c>
      <c r="I32" s="12"/>
      <c r="J32" s="28"/>
      <c r="K32" s="28"/>
      <c r="L32" s="28"/>
    </row>
    <row r="33" customFormat="false" ht="14.65" hidden="false" customHeight="false" outlineLevel="0" collapsed="false">
      <c r="A33" s="12"/>
      <c r="B33" s="39"/>
      <c r="C33" s="40"/>
      <c r="D33" s="41"/>
      <c r="E33" s="9"/>
      <c r="F33" s="13"/>
      <c r="G33" s="13"/>
      <c r="H33" s="13"/>
      <c r="I33" s="12"/>
      <c r="J33" s="13" t="s">
        <v>27</v>
      </c>
      <c r="K33" s="13"/>
      <c r="L33" s="13"/>
    </row>
    <row r="34" customFormat="false" ht="14.65" hidden="false" customHeight="false" outlineLevel="0" collapsed="false">
      <c r="A34" s="12"/>
      <c r="B34" s="13"/>
      <c r="C34" s="13"/>
      <c r="D34" s="13"/>
      <c r="E34" s="9"/>
      <c r="F34" s="18"/>
      <c r="G34" s="14"/>
      <c r="H34" s="19"/>
      <c r="I34" s="14"/>
      <c r="J34" s="18" t="n">
        <v>2933</v>
      </c>
      <c r="K34" s="14" t="s">
        <v>28</v>
      </c>
      <c r="L34" s="19" t="n">
        <f aca="false">INDEX([1]Лист74!$G$1:$G$1048576,MATCH(J34,[1]Лист74!$B$1:$B$1048576,0))</f>
        <v>2262</v>
      </c>
    </row>
    <row r="35" customFormat="false" ht="14.65" hidden="false" customHeight="false" outlineLevel="0" collapsed="false">
      <c r="A35" s="12"/>
      <c r="B35" s="21"/>
      <c r="C35" s="14"/>
      <c r="D35" s="19"/>
      <c r="E35" s="9"/>
      <c r="F35" s="42"/>
      <c r="G35" s="43"/>
      <c r="H35" s="19"/>
      <c r="I35" s="14"/>
      <c r="J35" s="21"/>
      <c r="K35" s="25"/>
      <c r="L35" s="44"/>
    </row>
    <row r="36" customFormat="false" ht="14.65" hidden="false" customHeight="false" outlineLevel="0" collapsed="false">
      <c r="A36" s="12"/>
      <c r="B36" s="45"/>
      <c r="C36" s="46"/>
      <c r="D36" s="47"/>
      <c r="E36" s="9"/>
      <c r="F36" s="42"/>
      <c r="G36" s="43"/>
      <c r="H36" s="19"/>
      <c r="I36" s="14"/>
      <c r="J36" s="21"/>
      <c r="K36" s="25"/>
      <c r="L36" s="44"/>
    </row>
    <row r="37" customFormat="false" ht="14.65" hidden="false" customHeight="false" outlineLevel="0" collapsed="false">
      <c r="A37" s="12"/>
      <c r="B37" s="13"/>
      <c r="C37" s="13"/>
      <c r="D37" s="13"/>
      <c r="E37" s="9"/>
      <c r="F37" s="48"/>
      <c r="G37" s="43"/>
      <c r="H37" s="49"/>
      <c r="I37" s="14"/>
      <c r="J37" s="15"/>
      <c r="K37" s="15"/>
      <c r="L37" s="15"/>
    </row>
    <row r="38" customFormat="false" ht="14.65" hidden="false" customHeight="false" outlineLevel="0" collapsed="false">
      <c r="A38" s="12"/>
      <c r="B38" s="21"/>
      <c r="C38" s="14"/>
      <c r="D38" s="19"/>
      <c r="E38" s="9"/>
      <c r="F38" s="48"/>
      <c r="G38" s="43"/>
      <c r="H38" s="49"/>
      <c r="I38" s="14"/>
      <c r="J38" s="15"/>
      <c r="K38" s="15"/>
      <c r="L38" s="15"/>
    </row>
    <row r="39" customFormat="false" ht="14.65" hidden="false" customHeight="false" outlineLevel="0" collapsed="false">
      <c r="A39" s="50"/>
      <c r="B39" s="51"/>
      <c r="C39" s="52"/>
      <c r="D39" s="53"/>
      <c r="E39" s="54"/>
      <c r="F39" s="55"/>
      <c r="G39" s="52"/>
      <c r="H39" s="53"/>
      <c r="I39" s="52"/>
      <c r="J39" s="50"/>
      <c r="K39" s="52"/>
      <c r="L39" s="56"/>
    </row>
    <row r="40" customFormat="false" ht="13.45" hidden="false" customHeight="false" outlineLevel="0" collapsed="false">
      <c r="A40" s="57"/>
      <c r="B40" s="57"/>
      <c r="C40" s="57"/>
      <c r="D40" s="46"/>
      <c r="E40" s="58"/>
      <c r="F40" s="58"/>
      <c r="G40" s="58"/>
      <c r="H40" s="58"/>
      <c r="I40" s="58"/>
      <c r="J40" s="9"/>
      <c r="K40" s="9"/>
      <c r="L40" s="33"/>
    </row>
    <row r="41" customFormat="false" ht="14.65" hidden="false" customHeight="false" outlineLevel="0" collapsed="false">
      <c r="A41" s="40"/>
      <c r="B41" s="40"/>
      <c r="C41" s="40"/>
      <c r="D41" s="59"/>
      <c r="E41" s="59"/>
      <c r="F41" s="59"/>
      <c r="G41" s="59"/>
      <c r="H41" s="60" t="n">
        <f aca="false">[1]Лист1!A3</f>
        <v>0</v>
      </c>
      <c r="I41" s="60"/>
      <c r="J41" s="60"/>
      <c r="K41" s="60"/>
      <c r="L41" s="60"/>
    </row>
    <row r="42" customFormat="false" ht="14.65" hidden="false" customHeight="false" outlineLevel="0" collapsed="false">
      <c r="A42" s="35"/>
      <c r="B42" s="61"/>
      <c r="C42" s="35"/>
      <c r="D42" s="36"/>
      <c r="E42" s="62"/>
      <c r="F42" s="61"/>
      <c r="G42" s="35"/>
      <c r="H42" s="36"/>
      <c r="I42" s="35"/>
      <c r="J42" s="35"/>
      <c r="K42" s="35"/>
      <c r="L42" s="62"/>
    </row>
  </sheetData>
  <mergeCells count="55">
    <mergeCell ref="A4:L4"/>
    <mergeCell ref="A5:D5"/>
    <mergeCell ref="E5:H5"/>
    <mergeCell ref="I5:L5"/>
    <mergeCell ref="A6:D6"/>
    <mergeCell ref="E6:H6"/>
    <mergeCell ref="I6:L6"/>
    <mergeCell ref="A7:D7"/>
    <mergeCell ref="E7:H7"/>
    <mergeCell ref="I7:L7"/>
    <mergeCell ref="B8:D8"/>
    <mergeCell ref="F8:H8"/>
    <mergeCell ref="J8:L8"/>
    <mergeCell ref="A9:A12"/>
    <mergeCell ref="B9:D9"/>
    <mergeCell ref="E9:E12"/>
    <mergeCell ref="F9:H9"/>
    <mergeCell ref="I9:I12"/>
    <mergeCell ref="J9:L9"/>
    <mergeCell ref="B13:D13"/>
    <mergeCell ref="F13:H13"/>
    <mergeCell ref="F14:H14"/>
    <mergeCell ref="J14:L14"/>
    <mergeCell ref="I15:I18"/>
    <mergeCell ref="J16:L16"/>
    <mergeCell ref="B17:D17"/>
    <mergeCell ref="F17:H17"/>
    <mergeCell ref="B18:D18"/>
    <mergeCell ref="F18:H18"/>
    <mergeCell ref="F19:H19"/>
    <mergeCell ref="B20:D20"/>
    <mergeCell ref="I21:I24"/>
    <mergeCell ref="B22:D22"/>
    <mergeCell ref="J22:L22"/>
    <mergeCell ref="B23:D23"/>
    <mergeCell ref="F23:H23"/>
    <mergeCell ref="B26:D26"/>
    <mergeCell ref="F26:H26"/>
    <mergeCell ref="J26:L26"/>
    <mergeCell ref="I27:I30"/>
    <mergeCell ref="B28:D28"/>
    <mergeCell ref="J28:L28"/>
    <mergeCell ref="B29:D29"/>
    <mergeCell ref="F30:H30"/>
    <mergeCell ref="F31:H31"/>
    <mergeCell ref="J31:L31"/>
    <mergeCell ref="J32:L32"/>
    <mergeCell ref="F33:H33"/>
    <mergeCell ref="J33:L33"/>
    <mergeCell ref="B34:D34"/>
    <mergeCell ref="B37:D37"/>
    <mergeCell ref="J37:L37"/>
    <mergeCell ref="J38:L38"/>
    <mergeCell ref="A40:C40"/>
    <mergeCell ref="H41:L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59.95" hidden="false" customHeight="true" outlineLevel="0" collapsed="false"/>
    <row r="3" customFormat="false" ht="32.2" hidden="false" customHeight="false" outlineLevel="0" collapsed="false">
      <c r="A3" s="1" t="s">
        <v>29</v>
      </c>
      <c r="B3" s="1"/>
      <c r="C3" s="1"/>
      <c r="D3" s="2"/>
      <c r="E3" s="3"/>
      <c r="F3" s="4"/>
      <c r="G3" s="5"/>
      <c r="H3" s="2"/>
      <c r="I3" s="6"/>
      <c r="J3" s="5"/>
      <c r="K3" s="5"/>
      <c r="L3" s="7"/>
    </row>
    <row r="4" customFormat="false" ht="13.45" hidden="false" customHeight="false" outlineLevel="0" collapsed="false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customFormat="false" ht="13.45" hidden="false" customHeight="false" outlineLevel="0" collapsed="false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33"/>
    </row>
    <row r="6" customFormat="false" ht="13.45" hidden="false" customHeight="false" outlineLevel="0" collapsed="false">
      <c r="A6" s="9" t="s">
        <v>2</v>
      </c>
      <c r="B6" s="9"/>
      <c r="C6" s="9"/>
      <c r="D6" s="9"/>
      <c r="E6" s="9" t="s">
        <v>2</v>
      </c>
      <c r="F6" s="9"/>
      <c r="G6" s="9"/>
      <c r="H6" s="9"/>
      <c r="I6" s="9" t="s">
        <v>2</v>
      </c>
      <c r="J6" s="9"/>
      <c r="K6" s="9"/>
      <c r="L6" s="9"/>
    </row>
    <row r="7" customFormat="false" ht="13.45" hidden="false" customHeight="false" outlineLevel="0" collapsed="false">
      <c r="A7" s="9" t="s">
        <v>3</v>
      </c>
      <c r="B7" s="9"/>
      <c r="C7" s="9"/>
      <c r="D7" s="9"/>
      <c r="E7" s="9" t="s">
        <v>3</v>
      </c>
      <c r="F7" s="9"/>
      <c r="G7" s="9"/>
      <c r="H7" s="9"/>
      <c r="I7" s="9" t="s">
        <v>3</v>
      </c>
      <c r="J7" s="9"/>
      <c r="K7" s="9"/>
      <c r="L7" s="9"/>
    </row>
    <row r="8" customFormat="false" ht="13.45" hidden="false" customHeight="false" outlineLevel="0" collapsed="false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customFormat="false" ht="14.65" hidden="false" customHeight="false" outlineLevel="0" collapsed="false">
      <c r="A9" s="63"/>
      <c r="B9" s="64"/>
      <c r="C9" s="64"/>
      <c r="D9" s="64"/>
      <c r="E9" s="14"/>
      <c r="F9" s="45" t="s">
        <v>5</v>
      </c>
      <c r="G9" s="46"/>
      <c r="H9" s="47"/>
      <c r="I9" s="12"/>
      <c r="J9" s="13"/>
      <c r="K9" s="13"/>
      <c r="L9" s="13"/>
    </row>
    <row r="10" customFormat="false" ht="14.65" hidden="false" customHeight="false" outlineLevel="0" collapsed="false">
      <c r="A10" s="12"/>
      <c r="B10" s="13" t="s">
        <v>4</v>
      </c>
      <c r="C10" s="13"/>
      <c r="D10" s="13"/>
      <c r="E10" s="14"/>
      <c r="F10" s="18" t="n">
        <v>2920</v>
      </c>
      <c r="G10" s="14" t="s">
        <v>31</v>
      </c>
      <c r="H10" s="19" t="n">
        <f aca="false">INDEX([1]Лист74!$G$1:$G$1048576,MATCH(F10,[1]Лист74!$B$1:$B$1048576,0))</f>
        <v>6770</v>
      </c>
      <c r="I10" s="12"/>
      <c r="J10" s="13" t="s">
        <v>32</v>
      </c>
      <c r="K10" s="13"/>
      <c r="L10" s="13"/>
    </row>
    <row r="11" customFormat="false" ht="14.65" hidden="false" customHeight="false" outlineLevel="0" collapsed="false">
      <c r="A11" s="12"/>
      <c r="B11" s="13" t="s">
        <v>33</v>
      </c>
      <c r="C11" s="13"/>
      <c r="D11" s="13"/>
      <c r="E11" s="14"/>
      <c r="F11" s="27"/>
      <c r="G11" s="14"/>
      <c r="H11" s="36"/>
      <c r="I11" s="12"/>
      <c r="J11" s="18" t="n">
        <v>1882</v>
      </c>
      <c r="K11" s="14" t="s">
        <v>23</v>
      </c>
      <c r="L11" s="19" t="n">
        <f aca="false">INDEX([1]Лист74!$G$1:$G$1048576,MATCH(J11,[1]Лист74!$B$1:$B$1048576,0))</f>
        <v>1387</v>
      </c>
    </row>
    <row r="12" customFormat="false" ht="14.65" hidden="false" customHeight="false" outlineLevel="0" collapsed="false">
      <c r="A12" s="12"/>
      <c r="B12" s="18" t="n">
        <v>2900</v>
      </c>
      <c r="C12" s="14" t="s">
        <v>34</v>
      </c>
      <c r="D12" s="19" t="n">
        <f aca="false">INDEX([1]Лист74!$G$1:$G$1048576,MATCH(B12,[1]Лист74!$B$1:$B$1048576,0))</f>
        <v>10696</v>
      </c>
      <c r="E12" s="14"/>
      <c r="F12" s="45" t="s">
        <v>5</v>
      </c>
      <c r="G12" s="46"/>
      <c r="H12" s="47"/>
      <c r="I12" s="12"/>
      <c r="J12" s="13"/>
      <c r="K12" s="13"/>
      <c r="L12" s="13"/>
    </row>
    <row r="13" customFormat="false" ht="14.65" hidden="false" customHeight="false" outlineLevel="0" collapsed="false">
      <c r="A13" s="12"/>
      <c r="B13" s="21"/>
      <c r="C13" s="14"/>
      <c r="D13" s="24"/>
      <c r="E13" s="14"/>
      <c r="F13" s="45" t="s">
        <v>13</v>
      </c>
      <c r="G13" s="46"/>
      <c r="H13" s="47"/>
      <c r="I13" s="12"/>
      <c r="J13" s="18"/>
      <c r="K13" s="14"/>
      <c r="L13" s="19"/>
    </row>
    <row r="14" customFormat="false" ht="14.65" hidden="false" customHeight="false" outlineLevel="0" collapsed="false">
      <c r="A14" s="12"/>
      <c r="B14" s="13"/>
      <c r="C14" s="13"/>
      <c r="D14" s="13"/>
      <c r="E14" s="14"/>
      <c r="F14" s="18" t="n">
        <v>2921</v>
      </c>
      <c r="G14" s="14" t="s">
        <v>31</v>
      </c>
      <c r="H14" s="19" t="n">
        <f aca="false">INDEX([1]Лист74!$G$1:$G$1048576,MATCH(F14,[1]Лист74!$B$1:$B$1048576,0))</f>
        <v>8386</v>
      </c>
      <c r="I14" s="12"/>
      <c r="J14" s="21"/>
      <c r="K14" s="25"/>
      <c r="L14" s="26"/>
    </row>
    <row r="15" customFormat="false" ht="14.65" hidden="false" customHeight="false" outlineLevel="0" collapsed="false">
      <c r="A15" s="12"/>
      <c r="B15" s="27"/>
      <c r="C15" s="14"/>
      <c r="D15" s="24"/>
      <c r="E15" s="14"/>
      <c r="F15" s="27"/>
      <c r="G15" s="14"/>
      <c r="H15" s="24"/>
      <c r="I15" s="12"/>
      <c r="J15" s="13" t="s">
        <v>35</v>
      </c>
      <c r="K15" s="13"/>
      <c r="L15" s="13"/>
    </row>
    <row r="16" customFormat="false" ht="14.65" hidden="false" customHeight="false" outlineLevel="0" collapsed="false">
      <c r="A16" s="12"/>
      <c r="B16" s="27"/>
      <c r="C16" s="14"/>
      <c r="D16" s="24"/>
      <c r="E16" s="14"/>
      <c r="F16" s="45" t="s">
        <v>5</v>
      </c>
      <c r="G16" s="46"/>
      <c r="H16" s="47"/>
      <c r="I16" s="12"/>
      <c r="J16" s="18" t="n">
        <v>2923</v>
      </c>
      <c r="K16" s="14" t="s">
        <v>36</v>
      </c>
      <c r="L16" s="19" t="n">
        <f aca="false">INDEX([1]Лист74!$G$1:$G$1048576,MATCH(J16,[1]Лист74!$B$1:$B$1048576,0))</f>
        <v>4034</v>
      </c>
    </row>
    <row r="17" customFormat="false" ht="14.65" hidden="false" customHeight="false" outlineLevel="0" collapsed="false">
      <c r="A17" s="12"/>
      <c r="B17" s="27"/>
      <c r="C17" s="14"/>
      <c r="D17" s="24"/>
      <c r="E17" s="14"/>
      <c r="F17" s="65" t="s">
        <v>37</v>
      </c>
      <c r="G17" s="66"/>
      <c r="H17" s="67"/>
      <c r="I17" s="12"/>
      <c r="J17" s="18" t="n">
        <v>2924</v>
      </c>
      <c r="K17" s="14" t="s">
        <v>38</v>
      </c>
      <c r="L17" s="19" t="n">
        <f aca="false">INDEX([1]Лист74!$G$1:$G$1048576,MATCH(J17,[1]Лист74!$B$1:$B$1048576,0))</f>
        <v>4858</v>
      </c>
    </row>
    <row r="18" customFormat="false" ht="14.65" hidden="false" customHeight="false" outlineLevel="0" collapsed="false">
      <c r="A18" s="12"/>
      <c r="B18" s="13" t="s">
        <v>4</v>
      </c>
      <c r="C18" s="13"/>
      <c r="D18" s="13"/>
      <c r="E18" s="14"/>
      <c r="F18" s="65" t="s">
        <v>39</v>
      </c>
      <c r="G18" s="68"/>
      <c r="H18" s="69"/>
      <c r="I18" s="12"/>
      <c r="J18" s="21"/>
      <c r="K18" s="25"/>
      <c r="L18" s="26"/>
    </row>
    <row r="19" customFormat="false" ht="14.65" hidden="false" customHeight="false" outlineLevel="0" collapsed="false">
      <c r="A19" s="29"/>
      <c r="B19" s="13" t="s">
        <v>40</v>
      </c>
      <c r="C19" s="13"/>
      <c r="D19" s="13"/>
      <c r="E19" s="30"/>
      <c r="F19" s="18" t="n">
        <v>2940</v>
      </c>
      <c r="G19" s="14" t="s">
        <v>41</v>
      </c>
      <c r="H19" s="19" t="n">
        <f aca="false">INDEX([1]Лист74!$G$1:$G$1048576,MATCH(F19,[1]Лист74!$B$1:$B$1048576,0))</f>
        <v>6689</v>
      </c>
      <c r="I19" s="12"/>
      <c r="J19" s="21"/>
      <c r="K19" s="25"/>
      <c r="L19" s="26"/>
    </row>
    <row r="20" customFormat="false" ht="14.65" hidden="false" customHeight="false" outlineLevel="0" collapsed="false">
      <c r="A20" s="12"/>
      <c r="B20" s="18" t="n">
        <v>2901</v>
      </c>
      <c r="C20" s="14" t="s">
        <v>34</v>
      </c>
      <c r="D20" s="19" t="n">
        <f aca="false">INDEX([1]Лист74!$G$1:$G$1048576,MATCH(B20,[1]Лист74!$B$1:$B$1048576,0))</f>
        <v>13466</v>
      </c>
      <c r="E20" s="14"/>
      <c r="F20" s="27"/>
      <c r="G20" s="14"/>
      <c r="H20" s="24"/>
      <c r="I20" s="12"/>
      <c r="J20" s="45" t="s">
        <v>42</v>
      </c>
      <c r="K20" s="46"/>
      <c r="L20" s="47"/>
    </row>
    <row r="21" customFormat="false" ht="14.65" hidden="false" customHeight="false" outlineLevel="0" collapsed="false">
      <c r="A21" s="12"/>
      <c r="B21" s="31"/>
      <c r="C21" s="31"/>
      <c r="D21" s="31"/>
      <c r="E21" s="14"/>
      <c r="F21" s="70" t="s">
        <v>5</v>
      </c>
      <c r="G21" s="33"/>
      <c r="H21" s="71"/>
      <c r="I21" s="12"/>
      <c r="J21" s="18" t="n">
        <v>2925</v>
      </c>
      <c r="K21" s="14" t="s">
        <v>38</v>
      </c>
      <c r="L21" s="19" t="n">
        <f aca="false">INDEX([1]Лист74!$G$1:$G$1048576,MATCH(J21,[1]Лист74!$B$1:$B$1048576,0))</f>
        <v>6505</v>
      </c>
    </row>
    <row r="22" customFormat="false" ht="14.65" hidden="false" customHeight="false" outlineLevel="0" collapsed="false">
      <c r="A22" s="12"/>
      <c r="B22" s="21"/>
      <c r="C22" s="14"/>
      <c r="D22" s="24"/>
      <c r="E22" s="14"/>
      <c r="F22" s="65" t="s">
        <v>43</v>
      </c>
      <c r="G22" s="66"/>
      <c r="H22" s="67"/>
      <c r="I22" s="12"/>
      <c r="J22" s="18"/>
      <c r="K22" s="14"/>
      <c r="L22" s="19"/>
    </row>
    <row r="23" customFormat="false" ht="14.65" hidden="false" customHeight="false" outlineLevel="0" collapsed="false">
      <c r="A23" s="12"/>
      <c r="B23" s="27"/>
      <c r="C23" s="14"/>
      <c r="D23" s="24"/>
      <c r="E23" s="14"/>
      <c r="F23" s="72" t="s">
        <v>44</v>
      </c>
      <c r="G23" s="73"/>
      <c r="H23" s="44"/>
      <c r="I23" s="12"/>
      <c r="J23" s="15"/>
      <c r="K23" s="15"/>
      <c r="L23" s="15"/>
    </row>
    <row r="24" customFormat="false" ht="14.65" hidden="false" customHeight="false" outlineLevel="0" collapsed="false">
      <c r="A24" s="12"/>
      <c r="B24" s="27"/>
      <c r="C24" s="14"/>
      <c r="D24" s="24"/>
      <c r="E24" s="14"/>
      <c r="F24" s="18" t="n">
        <v>2941</v>
      </c>
      <c r="G24" s="14" t="s">
        <v>41</v>
      </c>
      <c r="H24" s="19" t="n">
        <f aca="false">INDEX([1]Лист74!$G$1:$G$1048576,MATCH(F24,[1]Лист74!$B$1:$B$1048576,0))</f>
        <v>8484</v>
      </c>
      <c r="I24" s="12"/>
      <c r="J24" s="13"/>
      <c r="K24" s="13"/>
      <c r="L24" s="13"/>
    </row>
    <row r="25" customFormat="false" ht="14.65" hidden="false" customHeight="false" outlineLevel="0" collapsed="false">
      <c r="A25" s="12"/>
      <c r="B25" s="27"/>
      <c r="C25" s="14"/>
      <c r="D25" s="24"/>
      <c r="E25" s="14"/>
      <c r="F25" s="27"/>
      <c r="G25" s="14"/>
      <c r="H25" s="24"/>
      <c r="I25" s="12"/>
      <c r="J25" s="13" t="s">
        <v>45</v>
      </c>
      <c r="K25" s="13"/>
      <c r="L25" s="13"/>
    </row>
    <row r="26" customFormat="false" ht="14.65" hidden="false" customHeight="false" outlineLevel="0" collapsed="false">
      <c r="A26" s="12"/>
      <c r="B26" s="13" t="s">
        <v>46</v>
      </c>
      <c r="C26" s="13"/>
      <c r="D26" s="13"/>
      <c r="E26" s="14"/>
      <c r="F26" s="70" t="s">
        <v>47</v>
      </c>
      <c r="G26" s="33"/>
      <c r="H26" s="71"/>
      <c r="I26" s="14"/>
      <c r="J26" s="45"/>
      <c r="K26" s="46"/>
      <c r="L26" s="47"/>
    </row>
    <row r="27" customFormat="false" ht="14.65" hidden="false" customHeight="false" outlineLevel="0" collapsed="false">
      <c r="A27" s="12"/>
      <c r="B27" s="13" t="s">
        <v>48</v>
      </c>
      <c r="C27" s="13"/>
      <c r="D27" s="13"/>
      <c r="E27" s="14"/>
      <c r="F27" s="65" t="s">
        <v>49</v>
      </c>
      <c r="G27" s="66"/>
      <c r="H27" s="67"/>
      <c r="I27" s="14"/>
      <c r="J27" s="18" t="n">
        <v>2926</v>
      </c>
      <c r="K27" s="14" t="s">
        <v>50</v>
      </c>
      <c r="L27" s="19" t="n">
        <f aca="false">INDEX([1]Лист74!$G$1:$G$1048576,MATCH(J27,[1]Лист74!$B$1:$B$1048576,0))</f>
        <v>4940</v>
      </c>
    </row>
    <row r="28" customFormat="false" ht="14.65" hidden="false" customHeight="false" outlineLevel="0" collapsed="false">
      <c r="A28" s="12"/>
      <c r="B28" s="18" t="n">
        <v>2939</v>
      </c>
      <c r="C28" s="14" t="s">
        <v>51</v>
      </c>
      <c r="D28" s="19" t="n">
        <f aca="false">INDEX([1]Лист74!$G$1:$G$1048576,MATCH(B28,[1]Лист74!$B$1:$B$1048576,0))</f>
        <v>2202</v>
      </c>
      <c r="E28" s="33"/>
      <c r="F28" s="72" t="s">
        <v>52</v>
      </c>
      <c r="G28" s="73"/>
      <c r="H28" s="44"/>
      <c r="I28" s="14"/>
      <c r="J28" s="21"/>
      <c r="K28" s="25"/>
      <c r="L28" s="26"/>
    </row>
    <row r="29" customFormat="false" ht="14.65" hidden="false" customHeight="false" outlineLevel="0" collapsed="false">
      <c r="A29" s="12"/>
      <c r="B29" s="13"/>
      <c r="C29" s="13"/>
      <c r="D29" s="13"/>
      <c r="E29" s="70"/>
      <c r="F29" s="18" t="n">
        <v>2942</v>
      </c>
      <c r="G29" s="14" t="s">
        <v>31</v>
      </c>
      <c r="H29" s="19" t="n">
        <f aca="false">INDEX([1]Лист74!$G$1:$G$1048576,MATCH(F29,[1]Лист74!$B$1:$B$1048576,0))</f>
        <v>7770</v>
      </c>
      <c r="I29" s="14"/>
      <c r="J29" s="12"/>
      <c r="K29" s="14"/>
      <c r="L29" s="32"/>
    </row>
    <row r="30" customFormat="false" ht="14.65" hidden="false" customHeight="false" outlineLevel="0" collapsed="false">
      <c r="A30" s="12"/>
      <c r="B30" s="13"/>
      <c r="C30" s="13"/>
      <c r="D30" s="13"/>
      <c r="E30" s="70"/>
      <c r="F30" s="27"/>
      <c r="G30" s="14"/>
      <c r="H30" s="24"/>
      <c r="I30" s="14"/>
      <c r="J30" s="12"/>
      <c r="K30" s="14"/>
      <c r="L30" s="32"/>
    </row>
    <row r="31" customFormat="false" ht="14.65" hidden="false" customHeight="false" outlineLevel="0" collapsed="false">
      <c r="A31" s="12"/>
      <c r="B31" s="13" t="s">
        <v>14</v>
      </c>
      <c r="C31" s="13"/>
      <c r="D31" s="13"/>
      <c r="E31" s="74"/>
      <c r="F31" s="13" t="s">
        <v>25</v>
      </c>
      <c r="G31" s="46"/>
      <c r="H31" s="47"/>
      <c r="I31" s="14"/>
      <c r="J31" s="12"/>
      <c r="K31" s="14"/>
      <c r="L31" s="32"/>
    </row>
    <row r="32" customFormat="false" ht="14.65" hidden="false" customHeight="false" outlineLevel="0" collapsed="false">
      <c r="A32" s="12"/>
      <c r="B32" s="18" t="n">
        <v>2934</v>
      </c>
      <c r="C32" s="14" t="s">
        <v>53</v>
      </c>
      <c r="D32" s="19" t="n">
        <f aca="false">INDEX([1]Лист74!$G$1:$G$1048576,MATCH(B32,[1]Лист74!$B$1:$B$1048576,0))</f>
        <v>2272</v>
      </c>
      <c r="E32" s="70"/>
      <c r="F32" s="18" t="n">
        <v>2909</v>
      </c>
      <c r="G32" s="14" t="s">
        <v>26</v>
      </c>
      <c r="H32" s="19" t="n">
        <f aca="false">INDEX([1]Лист74!$G$1:$G$1048576,MATCH(F32,[1]Лист74!$B$1:$B$1048576,0))</f>
        <v>1957</v>
      </c>
      <c r="I32" s="14"/>
      <c r="J32" s="13" t="s">
        <v>54</v>
      </c>
      <c r="K32" s="13"/>
      <c r="L32" s="13"/>
    </row>
    <row r="33" customFormat="false" ht="14.65" hidden="false" customHeight="false" outlineLevel="0" collapsed="false">
      <c r="A33" s="12"/>
      <c r="B33" s="27"/>
      <c r="C33" s="14"/>
      <c r="D33" s="36"/>
      <c r="E33" s="74"/>
      <c r="F33" s="13" t="s">
        <v>55</v>
      </c>
      <c r="G33" s="46"/>
      <c r="H33" s="47"/>
      <c r="I33" s="14"/>
      <c r="J33" s="18" t="n">
        <v>2919</v>
      </c>
      <c r="K33" s="14" t="s">
        <v>56</v>
      </c>
      <c r="L33" s="19" t="n">
        <f aca="false">INDEX([1]Лист74!$G$1:$G$1048576,MATCH(J33,[1]Лист74!$B$1:$B$1048576,0))</f>
        <v>3100</v>
      </c>
    </row>
    <row r="34" customFormat="false" ht="14.65" hidden="false" customHeight="false" outlineLevel="0" collapsed="false">
      <c r="A34" s="12"/>
      <c r="B34" s="13" t="s">
        <v>27</v>
      </c>
      <c r="C34" s="13"/>
      <c r="D34" s="13"/>
      <c r="E34" s="74"/>
      <c r="F34" s="18" t="n">
        <v>2930</v>
      </c>
      <c r="G34" s="14" t="s">
        <v>57</v>
      </c>
      <c r="H34" s="19" t="n">
        <f aca="false">INDEX([1]Лист74!$G$1:$G$1048576,MATCH(F34,[1]Лист74!$B$1:$B$1048576,0))</f>
        <v>1549</v>
      </c>
      <c r="I34" s="14"/>
      <c r="J34" s="12"/>
      <c r="K34" s="14"/>
      <c r="L34" s="32"/>
    </row>
    <row r="35" customFormat="false" ht="14.65" hidden="false" customHeight="false" outlineLevel="0" collapsed="false">
      <c r="A35" s="12"/>
      <c r="B35" s="18" t="n">
        <v>2933</v>
      </c>
      <c r="C35" s="14" t="s">
        <v>58</v>
      </c>
      <c r="D35" s="19" t="n">
        <f aca="false">INDEX([1]Лист74!$G$1:$G$1048576,MATCH(B35,[1]Лист74!$B$1:$B$1048576,0))</f>
        <v>2262</v>
      </c>
      <c r="E35" s="74"/>
      <c r="F35" s="18" t="n">
        <v>2931</v>
      </c>
      <c r="G35" s="14" t="s">
        <v>59</v>
      </c>
      <c r="H35" s="19" t="n">
        <f aca="false">INDEX([1]Лист74!$G$1:$G$1048576,MATCH(F35,[1]Лист74!$B$1:$B$1048576,0))</f>
        <v>2284</v>
      </c>
      <c r="I35" s="14"/>
      <c r="J35" s="12"/>
      <c r="K35" s="14"/>
      <c r="L35" s="32"/>
    </row>
    <row r="36" customFormat="false" ht="14.65" hidden="false" customHeight="false" outlineLevel="0" collapsed="false">
      <c r="A36" s="12"/>
      <c r="B36" s="21"/>
      <c r="C36" s="14"/>
      <c r="D36" s="19"/>
      <c r="E36" s="74"/>
      <c r="F36" s="18" t="n">
        <v>2932</v>
      </c>
      <c r="G36" s="14" t="s">
        <v>60</v>
      </c>
      <c r="H36" s="19" t="n">
        <f aca="false">INDEX([1]Лист74!$G$1:$G$1048576,MATCH(F36,[1]Лист74!$B$1:$B$1048576,0))</f>
        <v>2692</v>
      </c>
      <c r="I36" s="14"/>
      <c r="J36" s="13" t="s">
        <v>61</v>
      </c>
      <c r="K36" s="13"/>
      <c r="L36" s="13"/>
    </row>
    <row r="37" customFormat="false" ht="14.65" hidden="false" customHeight="false" outlineLevel="0" collapsed="false">
      <c r="A37" s="12"/>
      <c r="B37" s="13" t="s">
        <v>62</v>
      </c>
      <c r="C37" s="13"/>
      <c r="D37" s="13"/>
      <c r="E37" s="74"/>
      <c r="F37" s="27"/>
      <c r="G37" s="14"/>
      <c r="H37" s="24"/>
      <c r="I37" s="14"/>
      <c r="J37" s="18" t="n">
        <v>2927</v>
      </c>
      <c r="K37" s="14" t="s">
        <v>63</v>
      </c>
      <c r="L37" s="19" t="n">
        <f aca="false">INDEX([1]Лист74!$G$1:$G$1048576,MATCH(J37,[1]Лист74!$B$1:$B$1048576,0))</f>
        <v>2965</v>
      </c>
    </row>
    <row r="38" customFormat="false" ht="14.65" hidden="false" customHeight="false" outlineLevel="0" collapsed="false">
      <c r="A38" s="12"/>
      <c r="B38" s="18" t="n">
        <v>2929</v>
      </c>
      <c r="C38" s="14" t="s">
        <v>12</v>
      </c>
      <c r="D38" s="19" t="n">
        <f aca="false">INDEX([1]Лист74!$G$1:$G$1048576,MATCH(B38,[1]Лист74!$B$1:$B$1048576,0))</f>
        <v>2965</v>
      </c>
      <c r="E38" s="74"/>
      <c r="F38" s="13" t="s">
        <v>64</v>
      </c>
      <c r="G38" s="47"/>
      <c r="H38" s="47"/>
      <c r="I38" s="14"/>
      <c r="J38" s="15"/>
      <c r="K38" s="15"/>
      <c r="L38" s="15"/>
    </row>
    <row r="39" customFormat="false" ht="14.65" hidden="false" customHeight="false" outlineLevel="0" collapsed="false">
      <c r="A39" s="12"/>
      <c r="B39" s="27"/>
      <c r="C39" s="35"/>
      <c r="D39" s="36"/>
      <c r="E39" s="74"/>
      <c r="F39" s="18" t="n">
        <v>2936</v>
      </c>
      <c r="G39" s="14" t="s">
        <v>24</v>
      </c>
      <c r="H39" s="19" t="n">
        <f aca="false">INDEX([1]Лист74!$G$1:$G$1048576,MATCH(F39,[1]Лист74!$B$1:$B$1048576,0))</f>
        <v>3300</v>
      </c>
      <c r="I39" s="14"/>
      <c r="J39" s="15"/>
      <c r="K39" s="15"/>
      <c r="L39" s="15"/>
    </row>
    <row r="40" customFormat="false" ht="14.65" hidden="false" customHeight="false" outlineLevel="0" collapsed="false">
      <c r="A40" s="50"/>
      <c r="B40" s="51"/>
      <c r="C40" s="52"/>
      <c r="D40" s="53"/>
      <c r="E40" s="75"/>
      <c r="F40" s="55"/>
      <c r="G40" s="52"/>
      <c r="H40" s="53"/>
      <c r="I40" s="52"/>
      <c r="J40" s="50"/>
      <c r="K40" s="52"/>
      <c r="L40" s="56"/>
    </row>
    <row r="41" customFormat="false" ht="13.45" hidden="false" customHeight="false" outlineLevel="0" collapsed="false">
      <c r="A41" s="76" t="s">
        <v>65</v>
      </c>
      <c r="B41" s="76"/>
      <c r="C41" s="76"/>
      <c r="D41" s="58"/>
      <c r="E41" s="58"/>
      <c r="F41" s="58"/>
      <c r="G41" s="58"/>
      <c r="H41" s="58"/>
      <c r="I41" s="58"/>
      <c r="J41" s="9"/>
      <c r="K41" s="9"/>
      <c r="L41" s="33"/>
    </row>
    <row r="42" customFormat="false" ht="14.65" hidden="false" customHeight="false" outlineLevel="0" collapsed="false">
      <c r="A42" s="77"/>
      <c r="B42" s="77"/>
      <c r="C42" s="77"/>
      <c r="D42" s="59"/>
      <c r="E42" s="59"/>
      <c r="F42" s="59"/>
      <c r="G42" s="59"/>
      <c r="H42" s="60" t="n">
        <f aca="false">[1]Лист1!A3</f>
        <v>0</v>
      </c>
      <c r="I42" s="60"/>
      <c r="J42" s="60"/>
      <c r="K42" s="60"/>
      <c r="L42" s="60"/>
    </row>
  </sheetData>
  <mergeCells count="43">
    <mergeCell ref="A4:L4"/>
    <mergeCell ref="A6:D6"/>
    <mergeCell ref="E6:H6"/>
    <mergeCell ref="I6:L6"/>
    <mergeCell ref="A7:D7"/>
    <mergeCell ref="E7:H7"/>
    <mergeCell ref="I7:L7"/>
    <mergeCell ref="A8:D8"/>
    <mergeCell ref="E8:H8"/>
    <mergeCell ref="I8:L8"/>
    <mergeCell ref="B9:D9"/>
    <mergeCell ref="J9:L9"/>
    <mergeCell ref="A10:A13"/>
    <mergeCell ref="B10:D10"/>
    <mergeCell ref="E10:E13"/>
    <mergeCell ref="I10:I13"/>
    <mergeCell ref="J10:L10"/>
    <mergeCell ref="B11:D11"/>
    <mergeCell ref="J12:L12"/>
    <mergeCell ref="B14:D14"/>
    <mergeCell ref="J15:L15"/>
    <mergeCell ref="I16:I19"/>
    <mergeCell ref="B18:D18"/>
    <mergeCell ref="B19:D19"/>
    <mergeCell ref="B21:D21"/>
    <mergeCell ref="I22:I25"/>
    <mergeCell ref="J23:L23"/>
    <mergeCell ref="J24:L24"/>
    <mergeCell ref="J25:L25"/>
    <mergeCell ref="B26:D26"/>
    <mergeCell ref="B27:D27"/>
    <mergeCell ref="I28:I31"/>
    <mergeCell ref="B29:D29"/>
    <mergeCell ref="B30:D30"/>
    <mergeCell ref="B31:D31"/>
    <mergeCell ref="J32:L32"/>
    <mergeCell ref="B34:D34"/>
    <mergeCell ref="J36:L36"/>
    <mergeCell ref="B37:D37"/>
    <mergeCell ref="J38:L38"/>
    <mergeCell ref="J39:L39"/>
    <mergeCell ref="A41:C41"/>
    <mergeCell ref="H42:L4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2018-09-05T16:02:16Z</dcterms:created>
  <dc:creator/>
  <dc:description/>
  <dc:language>ru-RU</dc:language>
  <cp:lastModifiedBy/>
  <dcterms:modified xsi:type="dcterms:W3CDTF">2018-09-05T16:19:41Z</dcterms:modified>
  <cp:revision>1</cp:revision>
  <dc:subject/>
  <dc:title/>
</cp:coreProperties>
</file>